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sk-0350\Desktop\琉球新報フォルダ2026.6\"/>
    </mc:Choice>
  </mc:AlternateContent>
  <xr:revisionPtr revIDLastSave="0" documentId="13_ncr:1_{9CC25EEB-4DB5-47A8-8850-479C3C53A8BB}" xr6:coauthVersionLast="36" xr6:coauthVersionMax="36" xr10:uidLastSave="{00000000-0000-0000-0000-000000000000}"/>
  <bookViews>
    <workbookView xWindow="-15" yWindow="-15" windowWidth="24015" windowHeight="6120" tabRatio="849" xr2:uid="{00000000-000D-0000-FFFF-FFFF00000000}"/>
  </bookViews>
  <sheets>
    <sheet name="琉球新報" sheetId="17" r:id="rId1"/>
    <sheet name="琉球新報 (全域)" sheetId="18" r:id="rId2"/>
  </sheets>
  <definedNames>
    <definedName name="_xlnm._FilterDatabase" localSheetId="0">琉球新報!$C$10:$N$14</definedName>
    <definedName name="_xlnm._FilterDatabase" localSheetId="1" hidden="1">'琉球新報 (全域)'!$C$10:$N$592</definedName>
    <definedName name="_xlnm.Print_Titles" localSheetId="0">琉球新報!$10:$10</definedName>
    <definedName name="_xlnm.Print_Titles" localSheetId="1">'琉球新報 (全域)'!$10:$10</definedName>
  </definedNames>
  <calcPr calcId="191029"/>
</workbook>
</file>

<file path=xl/calcChain.xml><?xml version="1.0" encoding="utf-8"?>
<calcChain xmlns="http://schemas.openxmlformats.org/spreadsheetml/2006/main">
  <c r="K591" i="18" l="1"/>
  <c r="J591" i="18" s="1"/>
  <c r="I591" i="18"/>
  <c r="K587" i="18"/>
  <c r="J587" i="18"/>
  <c r="I587" i="18"/>
  <c r="K585" i="18"/>
  <c r="J585" i="18" s="1"/>
  <c r="I585" i="18"/>
  <c r="K583" i="18"/>
  <c r="J583" i="18" s="1"/>
  <c r="I583" i="18"/>
  <c r="K581" i="18"/>
  <c r="J581" i="18" s="1"/>
  <c r="I581" i="18"/>
  <c r="K573" i="18"/>
  <c r="J573" i="18"/>
  <c r="I573" i="18"/>
  <c r="K565" i="18"/>
  <c r="J565" i="18" s="1"/>
  <c r="I565" i="18"/>
  <c r="K563" i="18"/>
  <c r="J563" i="18" s="1"/>
  <c r="I563" i="18"/>
  <c r="K560" i="18"/>
  <c r="J560" i="18" s="1"/>
  <c r="I560" i="18"/>
  <c r="K558" i="18"/>
  <c r="J558" i="18"/>
  <c r="I558" i="18"/>
  <c r="K555" i="18"/>
  <c r="J555" i="18" s="1"/>
  <c r="I555" i="18"/>
  <c r="K548" i="18"/>
  <c r="J548" i="18"/>
  <c r="I548" i="18"/>
  <c r="K546" i="18"/>
  <c r="J546" i="18" s="1"/>
  <c r="I546" i="18"/>
  <c r="K543" i="18"/>
  <c r="J543" i="18"/>
  <c r="I543" i="18"/>
  <c r="K541" i="18"/>
  <c r="J541" i="18" s="1"/>
  <c r="I541" i="18"/>
  <c r="K533" i="18"/>
  <c r="J533" i="18" s="1"/>
  <c r="I533" i="18"/>
  <c r="K525" i="18"/>
  <c r="J525" i="18" s="1"/>
  <c r="I525" i="18"/>
  <c r="K523" i="18"/>
  <c r="J523" i="18"/>
  <c r="I523" i="18"/>
  <c r="K517" i="18"/>
  <c r="J517" i="18" s="1"/>
  <c r="I517" i="18"/>
  <c r="K515" i="18"/>
  <c r="J515" i="18" s="1"/>
  <c r="I515" i="18"/>
  <c r="K507" i="18"/>
  <c r="J507" i="18" s="1"/>
  <c r="I507" i="18"/>
  <c r="K490" i="18"/>
  <c r="J490" i="18"/>
  <c r="I490" i="18"/>
  <c r="K469" i="18"/>
  <c r="J469" i="18" s="1"/>
  <c r="I469" i="18"/>
  <c r="K453" i="18"/>
  <c r="J453" i="18"/>
  <c r="I453" i="18"/>
  <c r="K427" i="18"/>
  <c r="J427" i="18" s="1"/>
  <c r="I427" i="18"/>
  <c r="K420" i="18"/>
  <c r="J420" i="18"/>
  <c r="I420" i="18"/>
  <c r="K406" i="18"/>
  <c r="J406" i="18" s="1"/>
  <c r="I406" i="18"/>
  <c r="K399" i="18"/>
  <c r="J399" i="18" s="1"/>
  <c r="I399" i="18"/>
  <c r="K385" i="18"/>
  <c r="J385" i="18" s="1"/>
  <c r="I385" i="18"/>
  <c r="K375" i="18"/>
  <c r="J375" i="18"/>
  <c r="I375" i="18"/>
  <c r="K357" i="18"/>
  <c r="J357" i="18" s="1"/>
  <c r="I357" i="18"/>
  <c r="K349" i="18"/>
  <c r="J349" i="18" s="1"/>
  <c r="I349" i="18"/>
  <c r="K344" i="18"/>
  <c r="J344" i="18" s="1"/>
  <c r="I344" i="18"/>
  <c r="K327" i="18"/>
  <c r="J327" i="18"/>
  <c r="I327" i="18"/>
  <c r="K317" i="18"/>
  <c r="J317" i="18" s="1"/>
  <c r="I317" i="18"/>
  <c r="K300" i="18"/>
  <c r="J300" i="18"/>
  <c r="I300" i="18"/>
  <c r="K289" i="18"/>
  <c r="J289" i="18" s="1"/>
  <c r="I289" i="18"/>
  <c r="K281" i="18"/>
  <c r="J281" i="18"/>
  <c r="I281" i="18"/>
  <c r="K277" i="18"/>
  <c r="J277" i="18" s="1"/>
  <c r="I277" i="18"/>
  <c r="K268" i="18"/>
  <c r="J268" i="18" s="1"/>
  <c r="I268" i="18"/>
  <c r="K258" i="18"/>
  <c r="J258" i="18" s="1"/>
  <c r="I258" i="18"/>
  <c r="K248" i="18"/>
  <c r="J248" i="18" s="1"/>
  <c r="I248" i="18"/>
  <c r="K240" i="18"/>
  <c r="J240" i="18" s="1"/>
  <c r="I240" i="18"/>
  <c r="K229" i="18"/>
  <c r="J229" i="18" s="1"/>
  <c r="I229" i="18"/>
  <c r="K221" i="18"/>
  <c r="J221" i="18" s="1"/>
  <c r="I221" i="18"/>
  <c r="K211" i="18"/>
  <c r="J211" i="18" s="1"/>
  <c r="I211" i="18"/>
  <c r="K194" i="18"/>
  <c r="J194" i="18" s="1"/>
  <c r="I194" i="18"/>
  <c r="K183" i="18"/>
  <c r="J183" i="18" s="1"/>
  <c r="I183" i="18"/>
  <c r="K164" i="18"/>
  <c r="J164" i="18" s="1"/>
  <c r="I164" i="18"/>
  <c r="K157" i="18"/>
  <c r="J157" i="18" s="1"/>
  <c r="I157" i="18"/>
  <c r="K146" i="18"/>
  <c r="J146" i="18" s="1"/>
  <c r="I146" i="18"/>
  <c r="K137" i="18"/>
  <c r="J137" i="18" s="1"/>
  <c r="I137" i="18"/>
  <c r="K126" i="18"/>
  <c r="J126" i="18" s="1"/>
  <c r="I126" i="18"/>
  <c r="K94" i="18"/>
  <c r="J94" i="18" s="1"/>
  <c r="I94" i="18"/>
  <c r="K77" i="18"/>
  <c r="J77" i="18" s="1"/>
  <c r="I77" i="18"/>
  <c r="K63" i="18"/>
  <c r="J63" i="18" s="1"/>
  <c r="I63" i="18"/>
  <c r="K50" i="18"/>
  <c r="J50" i="18" s="1"/>
  <c r="I50" i="18"/>
  <c r="K41" i="18"/>
  <c r="J41" i="18" s="1"/>
  <c r="I41" i="18"/>
  <c r="J34" i="18"/>
  <c r="I34" i="18"/>
  <c r="I20" i="18"/>
  <c r="I592" i="18" s="1"/>
  <c r="K592" i="18" l="1"/>
  <c r="K4" i="18" s="1"/>
  <c r="G3" i="18" s="1"/>
  <c r="I4" i="18"/>
  <c r="J20" i="18"/>
  <c r="J592" i="18" s="1"/>
  <c r="K591" i="17"/>
  <c r="J591" i="17" s="1"/>
  <c r="I591" i="17"/>
  <c r="K587" i="17"/>
  <c r="J587" i="17"/>
  <c r="I587" i="17"/>
  <c r="K585" i="17"/>
  <c r="J585" i="17" s="1"/>
  <c r="I585" i="17"/>
  <c r="K583" i="17"/>
  <c r="J583" i="17"/>
  <c r="I583" i="17"/>
  <c r="K581" i="17"/>
  <c r="J581" i="17" s="1"/>
  <c r="I581" i="17"/>
  <c r="K573" i="17"/>
  <c r="J573" i="17"/>
  <c r="I573" i="17"/>
  <c r="K565" i="17"/>
  <c r="J565" i="17" s="1"/>
  <c r="I565" i="17"/>
  <c r="K563" i="17"/>
  <c r="J563" i="17"/>
  <c r="I563" i="17"/>
  <c r="K560" i="17"/>
  <c r="J560" i="17" s="1"/>
  <c r="I560" i="17"/>
  <c r="K558" i="17"/>
  <c r="J558" i="17"/>
  <c r="I558" i="17"/>
  <c r="K555" i="17"/>
  <c r="J555" i="17" s="1"/>
  <c r="I555" i="17"/>
  <c r="K548" i="17"/>
  <c r="J548" i="17"/>
  <c r="I548" i="17"/>
  <c r="K546" i="17"/>
  <c r="J546" i="17" s="1"/>
  <c r="I546" i="17"/>
  <c r="K543" i="17"/>
  <c r="J543" i="17"/>
  <c r="I543" i="17"/>
  <c r="K541" i="17"/>
  <c r="J541" i="17" s="1"/>
  <c r="I541" i="17"/>
  <c r="K533" i="17"/>
  <c r="J533" i="17"/>
  <c r="I533" i="17"/>
  <c r="K525" i="17"/>
  <c r="J525" i="17" s="1"/>
  <c r="I525" i="17"/>
  <c r="K523" i="17"/>
  <c r="J523" i="17"/>
  <c r="I523" i="17"/>
  <c r="K517" i="17"/>
  <c r="J517" i="17" s="1"/>
  <c r="I517" i="17"/>
  <c r="K515" i="17"/>
  <c r="J515" i="17"/>
  <c r="I515" i="17"/>
  <c r="K507" i="17"/>
  <c r="J507" i="17" s="1"/>
  <c r="I507" i="17"/>
  <c r="K490" i="17"/>
  <c r="J490" i="17"/>
  <c r="I490" i="17"/>
  <c r="K469" i="17"/>
  <c r="J469" i="17" s="1"/>
  <c r="I469" i="17"/>
  <c r="K453" i="17"/>
  <c r="J453" i="17"/>
  <c r="I453" i="17"/>
  <c r="K427" i="17"/>
  <c r="J427" i="17" s="1"/>
  <c r="I427" i="17"/>
  <c r="K420" i="17"/>
  <c r="J420" i="17"/>
  <c r="I420" i="17"/>
  <c r="K406" i="17"/>
  <c r="J406" i="17" s="1"/>
  <c r="I406" i="17"/>
  <c r="K399" i="17"/>
  <c r="J399" i="17"/>
  <c r="I399" i="17"/>
  <c r="K385" i="17"/>
  <c r="J385" i="17" s="1"/>
  <c r="I385" i="17"/>
  <c r="K375" i="17"/>
  <c r="J375" i="17"/>
  <c r="I375" i="17"/>
  <c r="K357" i="17"/>
  <c r="J357" i="17" s="1"/>
  <c r="I357" i="17"/>
  <c r="K349" i="17"/>
  <c r="J349" i="17"/>
  <c r="I349" i="17"/>
  <c r="K344" i="17"/>
  <c r="J344" i="17" s="1"/>
  <c r="I344" i="17"/>
  <c r="K327" i="17"/>
  <c r="J327" i="17"/>
  <c r="I327" i="17"/>
  <c r="K317" i="17"/>
  <c r="J317" i="17" s="1"/>
  <c r="I317" i="17"/>
  <c r="K300" i="17"/>
  <c r="J300" i="17"/>
  <c r="I300" i="17"/>
  <c r="K289" i="17"/>
  <c r="J289" i="17" s="1"/>
  <c r="I289" i="17"/>
  <c r="K281" i="17"/>
  <c r="J281" i="17"/>
  <c r="I281" i="17"/>
  <c r="K277" i="17"/>
  <c r="J277" i="17" s="1"/>
  <c r="I277" i="17"/>
  <c r="K268" i="17"/>
  <c r="J268" i="17"/>
  <c r="I268" i="17"/>
  <c r="K258" i="17"/>
  <c r="J258" i="17" s="1"/>
  <c r="I258" i="17"/>
  <c r="K248" i="17"/>
  <c r="J248" i="17"/>
  <c r="I248" i="17"/>
  <c r="K240" i="17"/>
  <c r="J240" i="17" s="1"/>
  <c r="I240" i="17"/>
  <c r="K229" i="17"/>
  <c r="J229" i="17"/>
  <c r="I229" i="17"/>
  <c r="K221" i="17"/>
  <c r="J221" i="17" s="1"/>
  <c r="I221" i="17"/>
  <c r="K211" i="17"/>
  <c r="J211" i="17"/>
  <c r="I211" i="17"/>
  <c r="K194" i="17"/>
  <c r="J194" i="17" s="1"/>
  <c r="I194" i="17"/>
  <c r="K183" i="17"/>
  <c r="J183" i="17"/>
  <c r="I183" i="17"/>
  <c r="K164" i="17"/>
  <c r="J164" i="17" s="1"/>
  <c r="I164" i="17"/>
  <c r="K157" i="17"/>
  <c r="J157" i="17"/>
  <c r="I157" i="17"/>
  <c r="K146" i="17"/>
  <c r="J146" i="17" s="1"/>
  <c r="I146" i="17"/>
  <c r="K137" i="17"/>
  <c r="J137" i="17"/>
  <c r="I137" i="17"/>
  <c r="K126" i="17"/>
  <c r="J126" i="17" s="1"/>
  <c r="I126" i="17"/>
  <c r="K94" i="17"/>
  <c r="J94" i="17"/>
  <c r="I94" i="17"/>
  <c r="K77" i="17"/>
  <c r="J77" i="17" s="1"/>
  <c r="I77" i="17"/>
  <c r="K63" i="17"/>
  <c r="J63" i="17"/>
  <c r="I63" i="17"/>
  <c r="K50" i="17"/>
  <c r="J50" i="17" s="1"/>
  <c r="I50" i="17"/>
  <c r="K41" i="17"/>
  <c r="J41" i="17"/>
  <c r="I41" i="17"/>
  <c r="K34" i="17"/>
  <c r="J34" i="17" s="1"/>
  <c r="I34" i="17"/>
  <c r="K20" i="17"/>
  <c r="K592" i="17" s="1"/>
  <c r="K4" i="17" s="1"/>
  <c r="G3" i="17" s="1"/>
  <c r="J20" i="17"/>
  <c r="I20" i="17"/>
  <c r="I592" i="17" s="1"/>
  <c r="J592" i="17" l="1"/>
  <c r="I4" i="17"/>
</calcChain>
</file>

<file path=xl/sharedStrings.xml><?xml version="1.0" encoding="utf-8"?>
<sst xmlns="http://schemas.openxmlformats.org/spreadsheetml/2006/main" count="4730" uniqueCount="686">
  <si>
    <t>有効：</t>
  </si>
  <si>
    <t>市町村</t>
  </si>
  <si>
    <t>販売区分</t>
  </si>
  <si>
    <t>販売店</t>
  </si>
  <si>
    <t>離島区分</t>
  </si>
  <si>
    <t>　備　考</t>
    <phoneticPr fontId="3"/>
  </si>
  <si>
    <t>000000</t>
  </si>
  <si>
    <t>000</t>
  </si>
  <si>
    <t>サイズ</t>
    <phoneticPr fontId="3"/>
  </si>
  <si>
    <t>申込部数</t>
    <rPh sb="0" eb="2">
      <t>モウシコミ</t>
    </rPh>
    <rPh sb="2" eb="4">
      <t>ブスウ</t>
    </rPh>
    <phoneticPr fontId="3"/>
  </si>
  <si>
    <t>折込基本部数</t>
    <phoneticPr fontId="4"/>
  </si>
  <si>
    <t>申込日：</t>
    <rPh sb="0" eb="2">
      <t>モウシコミ</t>
    </rPh>
    <rPh sb="2" eb="3">
      <t>ヒ</t>
    </rPh>
    <phoneticPr fontId="3"/>
  </si>
  <si>
    <t>琉球新報折込部数</t>
    <rPh sb="0" eb="4">
      <t>リュウキュウシンポウ</t>
    </rPh>
    <rPh sb="4" eb="6">
      <t>オリコミ</t>
    </rPh>
    <rPh sb="6" eb="8">
      <t>ブスウ</t>
    </rPh>
    <phoneticPr fontId="4"/>
  </si>
  <si>
    <t>総部数</t>
    <rPh sb="0" eb="1">
      <t>ソウ</t>
    </rPh>
    <rPh sb="1" eb="3">
      <t>ブスウ</t>
    </rPh>
    <phoneticPr fontId="4"/>
  </si>
  <si>
    <t>全域値</t>
    <rPh sb="0" eb="2">
      <t>ゼンイキ</t>
    </rPh>
    <rPh sb="2" eb="3">
      <t>チ</t>
    </rPh>
    <phoneticPr fontId="3"/>
  </si>
  <si>
    <t>市町村CD</t>
    <phoneticPr fontId="3"/>
  </si>
  <si>
    <t>販売区分CD</t>
    <phoneticPr fontId="3"/>
  </si>
  <si>
    <t>販売店CD</t>
    <phoneticPr fontId="3"/>
  </si>
  <si>
    <t>000000</t>
    <phoneticPr fontId="3"/>
  </si>
  <si>
    <t>　琉球新報 折込 配布表</t>
    <rPh sb="9" eb="11">
      <t>ハイフ</t>
    </rPh>
    <rPh sb="11" eb="12">
      <t>ヒョウ</t>
    </rPh>
    <phoneticPr fontId="4"/>
  </si>
  <si>
    <t>総合計</t>
    <phoneticPr fontId="3"/>
  </si>
  <si>
    <t>スポンサー担当</t>
    <phoneticPr fontId="3"/>
  </si>
  <si>
    <t>取扱い先担当</t>
    <rPh sb="0" eb="2">
      <t>トリアツカ</t>
    </rPh>
    <rPh sb="3" eb="4">
      <t>サキ</t>
    </rPh>
    <phoneticPr fontId="3"/>
  </si>
  <si>
    <t>配布指定日
(折込)</t>
    <rPh sb="7" eb="9">
      <t>オリコミ</t>
    </rPh>
    <phoneticPr fontId="3"/>
  </si>
  <si>
    <t>スポンサー名</t>
    <phoneticPr fontId="3"/>
  </si>
  <si>
    <t>スポンサー住所</t>
    <phoneticPr fontId="3"/>
  </si>
  <si>
    <t>取扱い先</t>
    <phoneticPr fontId="3"/>
  </si>
  <si>
    <t>納入先</t>
    <phoneticPr fontId="3"/>
  </si>
  <si>
    <t>チラシタイトル</t>
    <phoneticPr fontId="3"/>
  </si>
  <si>
    <t>スポンサー電話</t>
    <phoneticPr fontId="3"/>
  </si>
  <si>
    <t>取扱い先電話</t>
    <rPh sb="0" eb="2">
      <t>トリアツカ</t>
    </rPh>
    <rPh sb="3" eb="4">
      <t>サキ</t>
    </rPh>
    <phoneticPr fontId="3"/>
  </si>
  <si>
    <t>合 計</t>
    <rPh sb="0" eb="1">
      <t>ゴウ</t>
    </rPh>
    <rPh sb="2" eb="3">
      <t>ケイ</t>
    </rPh>
    <phoneticPr fontId="4"/>
  </si>
  <si>
    <t>2026/06/01～2026/06/30</t>
    <phoneticPr fontId="2"/>
  </si>
  <si>
    <t>2026/06/01</t>
    <phoneticPr fontId="2"/>
  </si>
  <si>
    <t>那覇市</t>
    <phoneticPr fontId="2"/>
  </si>
  <si>
    <t>旧那覇地区</t>
    <phoneticPr fontId="2"/>
  </si>
  <si>
    <t>松尾</t>
    <phoneticPr fontId="2"/>
  </si>
  <si>
    <t/>
  </si>
  <si>
    <t>樋川・牧志一</t>
    <phoneticPr fontId="2"/>
  </si>
  <si>
    <t>牧志二</t>
    <phoneticPr fontId="2"/>
  </si>
  <si>
    <t>壷川・東町</t>
    <phoneticPr fontId="2"/>
  </si>
  <si>
    <t>松山・那覇西</t>
    <phoneticPr fontId="2"/>
  </si>
  <si>
    <t>西ｾﾝﾀｰ</t>
    <phoneticPr fontId="2"/>
  </si>
  <si>
    <t>楚辺・泉崎</t>
    <phoneticPr fontId="2"/>
  </si>
  <si>
    <t>安里泊</t>
    <phoneticPr fontId="2"/>
  </si>
  <si>
    <t>安謝</t>
    <phoneticPr fontId="2"/>
  </si>
  <si>
    <t>旧那覇地区　全域</t>
    <phoneticPr fontId="2"/>
  </si>
  <si>
    <t>旧真和志地区</t>
    <phoneticPr fontId="2"/>
  </si>
  <si>
    <t>松川</t>
    <phoneticPr fontId="2"/>
  </si>
  <si>
    <t>繁多川　</t>
    <phoneticPr fontId="2"/>
  </si>
  <si>
    <t>真地団地</t>
    <phoneticPr fontId="2"/>
  </si>
  <si>
    <t>識名一</t>
    <phoneticPr fontId="2"/>
  </si>
  <si>
    <t>壷屋・寄宮三</t>
    <phoneticPr fontId="2"/>
  </si>
  <si>
    <t>寄宮一・与儀</t>
    <phoneticPr fontId="2"/>
  </si>
  <si>
    <t>寄宮二</t>
    <phoneticPr fontId="2"/>
  </si>
  <si>
    <t>識名二</t>
    <phoneticPr fontId="2"/>
  </si>
  <si>
    <t>古蔵・古波蔵</t>
    <phoneticPr fontId="2"/>
  </si>
  <si>
    <t>仲井真</t>
    <phoneticPr fontId="2"/>
  </si>
  <si>
    <t>真和志中央</t>
    <phoneticPr fontId="2"/>
  </si>
  <si>
    <t>国場</t>
    <phoneticPr fontId="2"/>
  </si>
  <si>
    <t>古島</t>
    <phoneticPr fontId="2"/>
  </si>
  <si>
    <t>旧真和志地区　全域</t>
    <phoneticPr fontId="2"/>
  </si>
  <si>
    <t>小禄</t>
    <phoneticPr fontId="2"/>
  </si>
  <si>
    <t>小禄　</t>
    <phoneticPr fontId="2"/>
  </si>
  <si>
    <t>小禄南</t>
    <phoneticPr fontId="2"/>
  </si>
  <si>
    <t>那覇高良</t>
    <phoneticPr fontId="2"/>
  </si>
  <si>
    <t>小禄中央</t>
    <phoneticPr fontId="2"/>
  </si>
  <si>
    <t>具志</t>
    <phoneticPr fontId="2"/>
  </si>
  <si>
    <t>小禄東</t>
    <phoneticPr fontId="2"/>
  </si>
  <si>
    <t>小禄　全域</t>
    <phoneticPr fontId="2"/>
  </si>
  <si>
    <t>首里</t>
    <phoneticPr fontId="2"/>
  </si>
  <si>
    <t>城西</t>
    <phoneticPr fontId="2"/>
  </si>
  <si>
    <t>久場川</t>
    <phoneticPr fontId="2"/>
  </si>
  <si>
    <t>汀良・城南</t>
    <phoneticPr fontId="2"/>
  </si>
  <si>
    <t>首里東</t>
    <phoneticPr fontId="2"/>
  </si>
  <si>
    <t>石嶺中央</t>
    <phoneticPr fontId="2"/>
  </si>
  <si>
    <t>大名</t>
    <phoneticPr fontId="2"/>
  </si>
  <si>
    <t>末吉</t>
    <phoneticPr fontId="2"/>
  </si>
  <si>
    <t>城西（金城店）</t>
    <phoneticPr fontId="2"/>
  </si>
  <si>
    <t>首里　全域</t>
    <phoneticPr fontId="2"/>
  </si>
  <si>
    <t>浦添市</t>
    <phoneticPr fontId="2"/>
  </si>
  <si>
    <t>浦添南</t>
    <phoneticPr fontId="2"/>
  </si>
  <si>
    <t>浦添宮城</t>
    <phoneticPr fontId="2"/>
  </si>
  <si>
    <t>城間・上港川</t>
    <phoneticPr fontId="2"/>
  </si>
  <si>
    <t>内間・小湾</t>
    <phoneticPr fontId="2"/>
  </si>
  <si>
    <t>牧港･下港川</t>
    <phoneticPr fontId="2"/>
  </si>
  <si>
    <t>浦添東</t>
    <phoneticPr fontId="2"/>
  </si>
  <si>
    <t>前田</t>
    <phoneticPr fontId="2"/>
  </si>
  <si>
    <t>浦西</t>
    <phoneticPr fontId="2"/>
  </si>
  <si>
    <t>伊祖・城間</t>
    <phoneticPr fontId="2"/>
  </si>
  <si>
    <t>浦添ニュータウン</t>
    <phoneticPr fontId="2"/>
  </si>
  <si>
    <t>浦添北</t>
    <phoneticPr fontId="2"/>
  </si>
  <si>
    <t>浦添中央</t>
    <phoneticPr fontId="2"/>
  </si>
  <si>
    <t>浦添市　全域</t>
    <phoneticPr fontId="2"/>
  </si>
  <si>
    <t>宜野湾市</t>
    <phoneticPr fontId="2"/>
  </si>
  <si>
    <t>宇地泊・真志喜</t>
    <phoneticPr fontId="2"/>
  </si>
  <si>
    <t>宜野湾西</t>
    <phoneticPr fontId="2"/>
  </si>
  <si>
    <t>大山</t>
    <phoneticPr fontId="2"/>
  </si>
  <si>
    <t>伊佐</t>
    <phoneticPr fontId="2"/>
  </si>
  <si>
    <t>普天間一</t>
    <phoneticPr fontId="2"/>
  </si>
  <si>
    <t>普天間二・喜友名</t>
    <phoneticPr fontId="2"/>
  </si>
  <si>
    <t>宜野湾</t>
    <phoneticPr fontId="2"/>
  </si>
  <si>
    <t>志真志</t>
    <phoneticPr fontId="2"/>
  </si>
  <si>
    <t>我如古</t>
    <phoneticPr fontId="2"/>
  </si>
  <si>
    <t>大謝名</t>
    <phoneticPr fontId="2"/>
  </si>
  <si>
    <t>宜野湾中央</t>
    <phoneticPr fontId="2"/>
  </si>
  <si>
    <t>長田</t>
    <phoneticPr fontId="2"/>
  </si>
  <si>
    <t>宜野湾嘉数</t>
    <phoneticPr fontId="2"/>
  </si>
  <si>
    <t>宜野湾市　全域</t>
    <phoneticPr fontId="2"/>
  </si>
  <si>
    <t>豊見城市</t>
    <phoneticPr fontId="2"/>
  </si>
  <si>
    <t>宜保</t>
    <phoneticPr fontId="2"/>
  </si>
  <si>
    <t>上田</t>
    <phoneticPr fontId="2"/>
  </si>
  <si>
    <t>与根一</t>
    <phoneticPr fontId="2"/>
  </si>
  <si>
    <t>与根二</t>
    <phoneticPr fontId="2"/>
  </si>
  <si>
    <t>翁長</t>
    <phoneticPr fontId="2"/>
  </si>
  <si>
    <t>翁長西原</t>
    <phoneticPr fontId="2"/>
  </si>
  <si>
    <t>保栄茂</t>
    <phoneticPr fontId="2"/>
  </si>
  <si>
    <t>高嶺</t>
    <phoneticPr fontId="2"/>
  </si>
  <si>
    <t>豊見城中央</t>
    <phoneticPr fontId="2"/>
  </si>
  <si>
    <t>高安</t>
    <phoneticPr fontId="2"/>
  </si>
  <si>
    <t>豊見城饒波</t>
    <phoneticPr fontId="2"/>
  </si>
  <si>
    <t>長堂・金良</t>
    <phoneticPr fontId="2"/>
  </si>
  <si>
    <t>豊見城嘉数</t>
    <phoneticPr fontId="2"/>
  </si>
  <si>
    <t>根差部</t>
    <phoneticPr fontId="2"/>
  </si>
  <si>
    <t>豊見城ニュータウン</t>
    <phoneticPr fontId="2"/>
  </si>
  <si>
    <t>武富ハイツ</t>
    <phoneticPr fontId="2"/>
  </si>
  <si>
    <t>豊見城市　全域</t>
    <phoneticPr fontId="2"/>
  </si>
  <si>
    <t>糸満市</t>
    <phoneticPr fontId="2"/>
  </si>
  <si>
    <t>武富</t>
    <phoneticPr fontId="2"/>
  </si>
  <si>
    <t>北波平</t>
    <phoneticPr fontId="2"/>
  </si>
  <si>
    <t>阿波根</t>
    <phoneticPr fontId="2"/>
  </si>
  <si>
    <t>阿波根前原</t>
    <phoneticPr fontId="2"/>
  </si>
  <si>
    <t>糸満センター</t>
    <phoneticPr fontId="2"/>
  </si>
  <si>
    <t>賀数</t>
    <phoneticPr fontId="2"/>
  </si>
  <si>
    <t>座波</t>
    <phoneticPr fontId="2"/>
  </si>
  <si>
    <t>浜川団地</t>
    <phoneticPr fontId="2"/>
  </si>
  <si>
    <t>糸満豊原</t>
    <phoneticPr fontId="2"/>
  </si>
  <si>
    <t>与座</t>
    <phoneticPr fontId="2"/>
  </si>
  <si>
    <t>糸満大里</t>
    <phoneticPr fontId="2"/>
  </si>
  <si>
    <t>真栄里</t>
    <phoneticPr fontId="2"/>
  </si>
  <si>
    <t>国吉</t>
    <phoneticPr fontId="2"/>
  </si>
  <si>
    <t>高嶺入口</t>
    <phoneticPr fontId="2"/>
  </si>
  <si>
    <t>糸満二・西崎中央</t>
    <phoneticPr fontId="2"/>
  </si>
  <si>
    <t>糸満高嶺</t>
    <phoneticPr fontId="2"/>
  </si>
  <si>
    <t>糸満南</t>
    <phoneticPr fontId="2"/>
  </si>
  <si>
    <t>ガタ原</t>
    <phoneticPr fontId="2"/>
  </si>
  <si>
    <t>名城</t>
    <phoneticPr fontId="2"/>
  </si>
  <si>
    <t>糸満喜屋武</t>
    <phoneticPr fontId="2"/>
  </si>
  <si>
    <t>糸満小波蔵</t>
    <phoneticPr fontId="2"/>
  </si>
  <si>
    <t>南波平</t>
    <phoneticPr fontId="2"/>
  </si>
  <si>
    <t>米須</t>
    <phoneticPr fontId="2"/>
  </si>
  <si>
    <t>福地</t>
    <phoneticPr fontId="2"/>
  </si>
  <si>
    <t>摩文仁</t>
    <phoneticPr fontId="2"/>
  </si>
  <si>
    <t>真栄平</t>
    <phoneticPr fontId="2"/>
  </si>
  <si>
    <t>糸満新垣</t>
    <phoneticPr fontId="2"/>
  </si>
  <si>
    <t>真壁</t>
    <phoneticPr fontId="2"/>
  </si>
  <si>
    <t>束辺名</t>
    <phoneticPr fontId="2"/>
  </si>
  <si>
    <t>さつきの城</t>
    <phoneticPr fontId="2"/>
  </si>
  <si>
    <t>摩文仁（新報発送）</t>
    <phoneticPr fontId="2"/>
  </si>
  <si>
    <t>糸満市　全域</t>
    <phoneticPr fontId="2"/>
  </si>
  <si>
    <t>八重瀬町</t>
    <phoneticPr fontId="2"/>
  </si>
  <si>
    <t>旧東風平町</t>
    <phoneticPr fontId="2"/>
  </si>
  <si>
    <t>東風平一</t>
    <phoneticPr fontId="2"/>
  </si>
  <si>
    <t>東風平二</t>
    <phoneticPr fontId="2"/>
  </si>
  <si>
    <t>宜次</t>
    <phoneticPr fontId="2"/>
  </si>
  <si>
    <t>友寄</t>
    <phoneticPr fontId="2"/>
  </si>
  <si>
    <t>富盛</t>
    <phoneticPr fontId="2"/>
  </si>
  <si>
    <t>世名城一</t>
    <phoneticPr fontId="2"/>
  </si>
  <si>
    <t>志多伯</t>
    <phoneticPr fontId="2"/>
  </si>
  <si>
    <t>東風平高良</t>
    <phoneticPr fontId="2"/>
  </si>
  <si>
    <t>当銘</t>
    <phoneticPr fontId="2"/>
  </si>
  <si>
    <t>東風平直送</t>
    <phoneticPr fontId="2"/>
  </si>
  <si>
    <t>旧東風平町　全域</t>
    <phoneticPr fontId="2"/>
  </si>
  <si>
    <t>旧具志頭村</t>
    <phoneticPr fontId="2"/>
  </si>
  <si>
    <t>具志頭</t>
    <phoneticPr fontId="2"/>
  </si>
  <si>
    <t>港川</t>
    <phoneticPr fontId="2"/>
  </si>
  <si>
    <t>長毛</t>
    <phoneticPr fontId="2"/>
  </si>
  <si>
    <t>具志頭新城</t>
    <phoneticPr fontId="2"/>
  </si>
  <si>
    <t>仲座</t>
    <phoneticPr fontId="2"/>
  </si>
  <si>
    <t>後原</t>
    <phoneticPr fontId="2"/>
  </si>
  <si>
    <t>具志頭安里</t>
    <phoneticPr fontId="2"/>
  </si>
  <si>
    <t>大頓・玻名城</t>
    <phoneticPr fontId="2"/>
  </si>
  <si>
    <t>旧具志頭村　全域</t>
    <phoneticPr fontId="2"/>
  </si>
  <si>
    <t>南風原町</t>
    <phoneticPr fontId="2"/>
  </si>
  <si>
    <t>南風原兼城</t>
    <phoneticPr fontId="2"/>
  </si>
  <si>
    <t>宮平一</t>
    <phoneticPr fontId="2"/>
  </si>
  <si>
    <t>南風原西</t>
    <phoneticPr fontId="2"/>
  </si>
  <si>
    <t>南風原東</t>
    <phoneticPr fontId="2"/>
  </si>
  <si>
    <t>本部</t>
    <phoneticPr fontId="2"/>
  </si>
  <si>
    <t>南風原喜屋武</t>
    <phoneticPr fontId="2"/>
  </si>
  <si>
    <t>南風原山川</t>
    <phoneticPr fontId="2"/>
  </si>
  <si>
    <t>照屋・神里</t>
    <phoneticPr fontId="2"/>
  </si>
  <si>
    <t>津嘉山</t>
    <phoneticPr fontId="2"/>
  </si>
  <si>
    <t>兼本ハイツ</t>
    <phoneticPr fontId="2"/>
  </si>
  <si>
    <t>南風原町　全域</t>
    <phoneticPr fontId="2"/>
  </si>
  <si>
    <t>与那原町</t>
    <phoneticPr fontId="2"/>
  </si>
  <si>
    <t>与那原一</t>
    <phoneticPr fontId="2"/>
  </si>
  <si>
    <t>与那原二</t>
    <phoneticPr fontId="2"/>
  </si>
  <si>
    <t>与原</t>
    <phoneticPr fontId="2"/>
  </si>
  <si>
    <t>上与那原</t>
    <phoneticPr fontId="2"/>
  </si>
  <si>
    <t>当添</t>
    <phoneticPr fontId="2"/>
  </si>
  <si>
    <t>板良敷</t>
    <phoneticPr fontId="2"/>
  </si>
  <si>
    <t>与那原町　全域</t>
    <phoneticPr fontId="2"/>
  </si>
  <si>
    <t>南城市</t>
    <phoneticPr fontId="2"/>
  </si>
  <si>
    <t>旧大里村</t>
    <phoneticPr fontId="2"/>
  </si>
  <si>
    <t>嶺井</t>
    <phoneticPr fontId="2"/>
  </si>
  <si>
    <t>大里島袋</t>
    <phoneticPr fontId="2"/>
  </si>
  <si>
    <t>大里古堅</t>
    <phoneticPr fontId="2"/>
  </si>
  <si>
    <t>大里南風原</t>
    <phoneticPr fontId="2"/>
  </si>
  <si>
    <t>大里西原</t>
    <phoneticPr fontId="2"/>
  </si>
  <si>
    <t>仲程</t>
    <phoneticPr fontId="2"/>
  </si>
  <si>
    <t>福原</t>
    <phoneticPr fontId="2"/>
  </si>
  <si>
    <t>高宮城</t>
    <phoneticPr fontId="2"/>
  </si>
  <si>
    <t>平川</t>
    <phoneticPr fontId="2"/>
  </si>
  <si>
    <t>銭又</t>
    <phoneticPr fontId="2"/>
  </si>
  <si>
    <t>大里当間</t>
    <phoneticPr fontId="2"/>
  </si>
  <si>
    <t>大里稲嶺</t>
    <phoneticPr fontId="2"/>
  </si>
  <si>
    <t>湧稲国</t>
    <phoneticPr fontId="2"/>
  </si>
  <si>
    <t>真境名</t>
    <phoneticPr fontId="2"/>
  </si>
  <si>
    <t>稲福・平良</t>
    <phoneticPr fontId="2"/>
  </si>
  <si>
    <t>大里大城</t>
    <phoneticPr fontId="2"/>
  </si>
  <si>
    <t>嶺井団地</t>
    <phoneticPr fontId="2"/>
  </si>
  <si>
    <t>大里グリーンタウン</t>
    <phoneticPr fontId="2"/>
  </si>
  <si>
    <t>旧大里村　全域</t>
    <phoneticPr fontId="2"/>
  </si>
  <si>
    <t>旧佐敷町</t>
    <phoneticPr fontId="2"/>
  </si>
  <si>
    <t>佐敷センター</t>
    <phoneticPr fontId="2"/>
  </si>
  <si>
    <t>佐敷新里</t>
    <phoneticPr fontId="2"/>
  </si>
  <si>
    <t>小谷二</t>
    <phoneticPr fontId="2"/>
  </si>
  <si>
    <t>兼久</t>
    <phoneticPr fontId="2"/>
  </si>
  <si>
    <t>佐敷</t>
    <phoneticPr fontId="2"/>
  </si>
  <si>
    <t>手登根</t>
    <phoneticPr fontId="2"/>
  </si>
  <si>
    <t>佐敷伊原</t>
    <phoneticPr fontId="2"/>
  </si>
  <si>
    <t>屋比久</t>
    <phoneticPr fontId="2"/>
  </si>
  <si>
    <t>冨祖崎</t>
    <phoneticPr fontId="2"/>
  </si>
  <si>
    <t>つきしろの街</t>
    <phoneticPr fontId="2"/>
  </si>
  <si>
    <t>旧佐敷町　全域</t>
    <phoneticPr fontId="2"/>
  </si>
  <si>
    <t>旧玉城村</t>
    <phoneticPr fontId="2"/>
  </si>
  <si>
    <t>愛地</t>
    <phoneticPr fontId="2"/>
  </si>
  <si>
    <t>船越</t>
    <phoneticPr fontId="2"/>
  </si>
  <si>
    <t>糸数</t>
    <phoneticPr fontId="2"/>
  </si>
  <si>
    <t>前川</t>
    <phoneticPr fontId="2"/>
  </si>
  <si>
    <t>富里</t>
    <phoneticPr fontId="2"/>
  </si>
  <si>
    <t>志堅原</t>
    <phoneticPr fontId="2"/>
  </si>
  <si>
    <t>奧武</t>
    <phoneticPr fontId="2"/>
  </si>
  <si>
    <t>堀川</t>
    <phoneticPr fontId="2"/>
  </si>
  <si>
    <t>百名</t>
    <phoneticPr fontId="2"/>
  </si>
  <si>
    <t>新原</t>
    <phoneticPr fontId="2"/>
  </si>
  <si>
    <t>下田</t>
    <phoneticPr fontId="2"/>
  </si>
  <si>
    <t>垣花</t>
    <phoneticPr fontId="2"/>
  </si>
  <si>
    <t>親慶原</t>
    <phoneticPr fontId="2"/>
  </si>
  <si>
    <t>南城玉城</t>
    <phoneticPr fontId="2"/>
  </si>
  <si>
    <t>玉城當山</t>
    <phoneticPr fontId="2"/>
  </si>
  <si>
    <t>喜良原</t>
    <phoneticPr fontId="2"/>
  </si>
  <si>
    <t>旧玉城村　全域</t>
    <phoneticPr fontId="2"/>
  </si>
  <si>
    <t>旧知念村</t>
    <phoneticPr fontId="2"/>
  </si>
  <si>
    <t>久原</t>
    <phoneticPr fontId="2"/>
  </si>
  <si>
    <t>知名</t>
    <phoneticPr fontId="2"/>
  </si>
  <si>
    <t>安座真</t>
    <phoneticPr fontId="2"/>
  </si>
  <si>
    <t>知念</t>
    <phoneticPr fontId="2"/>
  </si>
  <si>
    <t>具志堅・山里</t>
    <phoneticPr fontId="2"/>
  </si>
  <si>
    <t>志喜屋</t>
    <phoneticPr fontId="2"/>
  </si>
  <si>
    <t>海野</t>
    <phoneticPr fontId="2"/>
  </si>
  <si>
    <t>久高</t>
    <phoneticPr fontId="2"/>
  </si>
  <si>
    <t>久手堅</t>
    <phoneticPr fontId="2"/>
  </si>
  <si>
    <t>旧知念村　全域</t>
    <phoneticPr fontId="2"/>
  </si>
  <si>
    <t>北中城村</t>
    <phoneticPr fontId="2"/>
  </si>
  <si>
    <t>北中城熱田</t>
    <phoneticPr fontId="2"/>
  </si>
  <si>
    <t>和仁屋</t>
    <phoneticPr fontId="2"/>
  </si>
  <si>
    <t>渡口</t>
    <phoneticPr fontId="2"/>
  </si>
  <si>
    <t>仲順</t>
    <phoneticPr fontId="2"/>
  </si>
  <si>
    <t>喜舎場</t>
    <phoneticPr fontId="2"/>
  </si>
  <si>
    <t>安谷屋</t>
    <phoneticPr fontId="2"/>
  </si>
  <si>
    <t>北中城南</t>
    <phoneticPr fontId="2"/>
  </si>
  <si>
    <t>北中城村　全域</t>
    <phoneticPr fontId="2"/>
  </si>
  <si>
    <t>中城村</t>
    <phoneticPr fontId="2"/>
  </si>
  <si>
    <t>和宇慶</t>
    <phoneticPr fontId="2"/>
  </si>
  <si>
    <t>北浜</t>
    <phoneticPr fontId="2"/>
  </si>
  <si>
    <t>津覇</t>
    <phoneticPr fontId="2"/>
  </si>
  <si>
    <t>中城奥間・安里</t>
    <phoneticPr fontId="2"/>
  </si>
  <si>
    <t>中城西</t>
    <phoneticPr fontId="2"/>
  </si>
  <si>
    <t>中城泊</t>
    <phoneticPr fontId="2"/>
  </si>
  <si>
    <t>久場</t>
    <phoneticPr fontId="2"/>
  </si>
  <si>
    <t>南上原</t>
    <phoneticPr fontId="2"/>
  </si>
  <si>
    <t>なかぐすく中央</t>
    <phoneticPr fontId="2"/>
  </si>
  <si>
    <t>中城団地</t>
    <phoneticPr fontId="2"/>
  </si>
  <si>
    <t>中城村　全域</t>
    <phoneticPr fontId="2"/>
  </si>
  <si>
    <t>西原町</t>
    <phoneticPr fontId="2"/>
  </si>
  <si>
    <t>西原町西原</t>
    <phoneticPr fontId="2"/>
  </si>
  <si>
    <t>西原東</t>
    <phoneticPr fontId="2"/>
  </si>
  <si>
    <t>西原中央</t>
    <phoneticPr fontId="2"/>
  </si>
  <si>
    <t>西原販売センター</t>
    <phoneticPr fontId="2"/>
  </si>
  <si>
    <t>池田</t>
    <phoneticPr fontId="2"/>
  </si>
  <si>
    <t>我謝一</t>
    <phoneticPr fontId="2"/>
  </si>
  <si>
    <t>我謝二</t>
    <phoneticPr fontId="2"/>
  </si>
  <si>
    <t>西原町　全域</t>
    <phoneticPr fontId="2"/>
  </si>
  <si>
    <t>沖縄市</t>
    <phoneticPr fontId="2"/>
  </si>
  <si>
    <t>旧コザ</t>
    <phoneticPr fontId="2"/>
  </si>
  <si>
    <t>ｺｻﾞ東</t>
    <phoneticPr fontId="2"/>
  </si>
  <si>
    <t>南桃原</t>
    <phoneticPr fontId="2"/>
  </si>
  <si>
    <t>諸見里・中の町</t>
    <phoneticPr fontId="2"/>
  </si>
  <si>
    <t>胡屋・久保田</t>
    <phoneticPr fontId="2"/>
  </si>
  <si>
    <t>センター</t>
    <phoneticPr fontId="2"/>
  </si>
  <si>
    <t>安慶田</t>
    <phoneticPr fontId="2"/>
  </si>
  <si>
    <t>室川</t>
    <phoneticPr fontId="2"/>
  </si>
  <si>
    <t>山内</t>
    <phoneticPr fontId="2"/>
  </si>
  <si>
    <t>吉原</t>
    <phoneticPr fontId="2"/>
  </si>
  <si>
    <t>旧コザ　全域</t>
    <phoneticPr fontId="2"/>
  </si>
  <si>
    <t>旧美里</t>
    <phoneticPr fontId="2"/>
  </si>
  <si>
    <t>知花</t>
    <phoneticPr fontId="2"/>
  </si>
  <si>
    <t>登川</t>
    <phoneticPr fontId="2"/>
  </si>
  <si>
    <t>北美</t>
    <phoneticPr fontId="2"/>
  </si>
  <si>
    <t>池原</t>
    <phoneticPr fontId="2"/>
  </si>
  <si>
    <t>美里</t>
    <phoneticPr fontId="2"/>
  </si>
  <si>
    <t>コザ十字路</t>
    <phoneticPr fontId="2"/>
  </si>
  <si>
    <t>比屋根</t>
    <phoneticPr fontId="2"/>
  </si>
  <si>
    <t>泡瀬中央</t>
    <phoneticPr fontId="2"/>
  </si>
  <si>
    <t>沖縄島袋</t>
    <phoneticPr fontId="2"/>
  </si>
  <si>
    <t>旧美里　全域</t>
    <phoneticPr fontId="2"/>
  </si>
  <si>
    <t>北谷町</t>
    <phoneticPr fontId="2"/>
  </si>
  <si>
    <t>謝苅一</t>
    <phoneticPr fontId="2"/>
  </si>
  <si>
    <t>謝苅二</t>
    <phoneticPr fontId="2"/>
  </si>
  <si>
    <t>砂辺・町営</t>
    <phoneticPr fontId="2"/>
  </si>
  <si>
    <t>瑞慶覧・玉上</t>
    <phoneticPr fontId="2"/>
  </si>
  <si>
    <t>桑江</t>
    <phoneticPr fontId="2"/>
  </si>
  <si>
    <t>栄口</t>
    <phoneticPr fontId="2"/>
  </si>
  <si>
    <t>北谷美浜</t>
    <phoneticPr fontId="2"/>
  </si>
  <si>
    <t>新報発送（星条旗）</t>
    <phoneticPr fontId="2"/>
  </si>
  <si>
    <t>北谷町　全域</t>
    <phoneticPr fontId="2"/>
  </si>
  <si>
    <t>嘉手納町</t>
    <phoneticPr fontId="2"/>
  </si>
  <si>
    <t>水釜</t>
    <phoneticPr fontId="2"/>
  </si>
  <si>
    <t>嘉手納南</t>
    <phoneticPr fontId="2"/>
  </si>
  <si>
    <t>屋良</t>
    <phoneticPr fontId="2"/>
  </si>
  <si>
    <t>嘉手納町　全域</t>
    <phoneticPr fontId="2"/>
  </si>
  <si>
    <t>うるま市</t>
    <phoneticPr fontId="2"/>
  </si>
  <si>
    <t>旧勝連</t>
    <phoneticPr fontId="2"/>
  </si>
  <si>
    <t>勝連南風原</t>
    <phoneticPr fontId="2"/>
  </si>
  <si>
    <t>平安名</t>
    <phoneticPr fontId="2"/>
  </si>
  <si>
    <t>平敷屋</t>
    <phoneticPr fontId="2"/>
  </si>
  <si>
    <t>津堅島</t>
    <phoneticPr fontId="2"/>
  </si>
  <si>
    <t>勝連浜比嘉</t>
    <phoneticPr fontId="2"/>
  </si>
  <si>
    <t>上照間</t>
    <phoneticPr fontId="2"/>
  </si>
  <si>
    <t>うるま直送</t>
    <phoneticPr fontId="2"/>
  </si>
  <si>
    <t>旧勝連　全域</t>
    <phoneticPr fontId="2"/>
  </si>
  <si>
    <t>旧与那城</t>
    <phoneticPr fontId="2"/>
  </si>
  <si>
    <t>与那城一</t>
    <phoneticPr fontId="2"/>
  </si>
  <si>
    <t>与那城二</t>
    <phoneticPr fontId="2"/>
  </si>
  <si>
    <t>平安座</t>
    <phoneticPr fontId="2"/>
  </si>
  <si>
    <t>饒辺</t>
    <phoneticPr fontId="2"/>
  </si>
  <si>
    <t>屋慶名</t>
    <phoneticPr fontId="2"/>
  </si>
  <si>
    <t>東照間</t>
    <phoneticPr fontId="2"/>
  </si>
  <si>
    <t>西照間</t>
    <phoneticPr fontId="2"/>
  </si>
  <si>
    <t>伊計</t>
    <phoneticPr fontId="2"/>
  </si>
  <si>
    <t>与那城桃原</t>
    <phoneticPr fontId="2"/>
  </si>
  <si>
    <t>高離</t>
    <phoneticPr fontId="2"/>
  </si>
  <si>
    <t>旧与那城　全域</t>
    <phoneticPr fontId="2"/>
  </si>
  <si>
    <t>旧具志川</t>
    <phoneticPr fontId="2"/>
  </si>
  <si>
    <t>松本・赤道</t>
    <phoneticPr fontId="2"/>
  </si>
  <si>
    <t>具志川宮里</t>
    <phoneticPr fontId="2"/>
  </si>
  <si>
    <t>米原</t>
    <phoneticPr fontId="2"/>
  </si>
  <si>
    <t>喜仲</t>
    <phoneticPr fontId="2"/>
  </si>
  <si>
    <t>平良川</t>
    <phoneticPr fontId="2"/>
  </si>
  <si>
    <t>田場一</t>
    <phoneticPr fontId="2"/>
  </si>
  <si>
    <t>金武湾</t>
    <phoneticPr fontId="2"/>
  </si>
  <si>
    <t>具志川東</t>
    <phoneticPr fontId="2"/>
  </si>
  <si>
    <t>宇堅</t>
    <phoneticPr fontId="2"/>
  </si>
  <si>
    <t>昆布</t>
    <phoneticPr fontId="2"/>
  </si>
  <si>
    <t>具志川大田</t>
    <phoneticPr fontId="2"/>
  </si>
  <si>
    <t>具志川川田</t>
    <phoneticPr fontId="2"/>
  </si>
  <si>
    <t>具志川塩屋</t>
    <phoneticPr fontId="2"/>
  </si>
  <si>
    <t>具志川豊原</t>
    <phoneticPr fontId="2"/>
  </si>
  <si>
    <t>暗川</t>
    <phoneticPr fontId="2"/>
  </si>
  <si>
    <t>具志川中央</t>
    <phoneticPr fontId="2"/>
  </si>
  <si>
    <t>旧具志川　全域</t>
    <phoneticPr fontId="2"/>
  </si>
  <si>
    <t>旧石川市</t>
    <phoneticPr fontId="2"/>
  </si>
  <si>
    <t>美原</t>
    <phoneticPr fontId="2"/>
  </si>
  <si>
    <t>石川前原</t>
    <phoneticPr fontId="2"/>
  </si>
  <si>
    <t>東恩納</t>
    <phoneticPr fontId="2"/>
  </si>
  <si>
    <t>伊波</t>
    <phoneticPr fontId="2"/>
  </si>
  <si>
    <t>石川山城</t>
    <phoneticPr fontId="2"/>
  </si>
  <si>
    <t>富森原</t>
    <phoneticPr fontId="2"/>
  </si>
  <si>
    <t>石川</t>
    <phoneticPr fontId="2"/>
  </si>
  <si>
    <t>赤崎・東山</t>
    <phoneticPr fontId="2"/>
  </si>
  <si>
    <t>城前</t>
    <phoneticPr fontId="2"/>
  </si>
  <si>
    <t>旧石川市　全域</t>
    <phoneticPr fontId="2"/>
  </si>
  <si>
    <t>読谷村</t>
    <phoneticPr fontId="2"/>
  </si>
  <si>
    <t>大湾古堅</t>
    <phoneticPr fontId="2"/>
  </si>
  <si>
    <t>伊良皆</t>
    <phoneticPr fontId="2"/>
  </si>
  <si>
    <t>喜名</t>
    <phoneticPr fontId="2"/>
  </si>
  <si>
    <t>座喜味一</t>
    <phoneticPr fontId="2"/>
  </si>
  <si>
    <t>座喜味二</t>
    <phoneticPr fontId="2"/>
  </si>
  <si>
    <t>波平</t>
    <phoneticPr fontId="2"/>
  </si>
  <si>
    <t>高志保</t>
    <phoneticPr fontId="2"/>
  </si>
  <si>
    <t>渡慶次</t>
    <phoneticPr fontId="2"/>
  </si>
  <si>
    <t>長浜</t>
    <phoneticPr fontId="2"/>
  </si>
  <si>
    <t>読谷</t>
    <phoneticPr fontId="2"/>
  </si>
  <si>
    <t>宇座</t>
    <phoneticPr fontId="2"/>
  </si>
  <si>
    <t>読谷楚辺</t>
    <phoneticPr fontId="2"/>
  </si>
  <si>
    <t>大木</t>
    <phoneticPr fontId="2"/>
  </si>
  <si>
    <t>楚辺入口</t>
    <phoneticPr fontId="2"/>
  </si>
  <si>
    <t>読谷ハイランド</t>
    <phoneticPr fontId="2"/>
  </si>
  <si>
    <t>渡具知</t>
    <phoneticPr fontId="2"/>
  </si>
  <si>
    <t>読谷村　全域</t>
    <phoneticPr fontId="2"/>
  </si>
  <si>
    <t>金武町</t>
    <phoneticPr fontId="2"/>
  </si>
  <si>
    <t>伊芸</t>
    <phoneticPr fontId="2"/>
  </si>
  <si>
    <t>屋嘉</t>
    <phoneticPr fontId="2"/>
  </si>
  <si>
    <t>金武</t>
    <phoneticPr fontId="2"/>
  </si>
  <si>
    <t>中川</t>
    <phoneticPr fontId="2"/>
  </si>
  <si>
    <t>金武町　全域</t>
    <phoneticPr fontId="2"/>
  </si>
  <si>
    <t>宜野座村</t>
    <phoneticPr fontId="2"/>
  </si>
  <si>
    <t>城原</t>
    <phoneticPr fontId="2"/>
  </si>
  <si>
    <t>漢那一</t>
    <phoneticPr fontId="2"/>
  </si>
  <si>
    <t>福山</t>
    <phoneticPr fontId="2"/>
  </si>
  <si>
    <t>惣慶</t>
    <phoneticPr fontId="2"/>
  </si>
  <si>
    <t>松田</t>
    <phoneticPr fontId="2"/>
  </si>
  <si>
    <t>宜野座</t>
    <phoneticPr fontId="2"/>
  </si>
  <si>
    <t>漢那二</t>
    <phoneticPr fontId="2"/>
  </si>
  <si>
    <t>宜野座村　全域</t>
    <phoneticPr fontId="2"/>
  </si>
  <si>
    <t>恩納村</t>
    <phoneticPr fontId="2"/>
  </si>
  <si>
    <t>宇加地</t>
    <phoneticPr fontId="2"/>
  </si>
  <si>
    <t>恩納塩屋</t>
    <phoneticPr fontId="2"/>
  </si>
  <si>
    <t>真栄田</t>
    <phoneticPr fontId="2"/>
  </si>
  <si>
    <t>恩納山田</t>
    <phoneticPr fontId="2"/>
  </si>
  <si>
    <t>仲泊</t>
    <phoneticPr fontId="2"/>
  </si>
  <si>
    <t>前兼久</t>
    <phoneticPr fontId="2"/>
  </si>
  <si>
    <t>谷茶</t>
    <phoneticPr fontId="2"/>
  </si>
  <si>
    <t>喜瀬武原</t>
    <phoneticPr fontId="2"/>
  </si>
  <si>
    <t>南恩納</t>
    <phoneticPr fontId="2"/>
  </si>
  <si>
    <t>恩納</t>
    <phoneticPr fontId="2"/>
  </si>
  <si>
    <t>瀬良垣・太田</t>
    <phoneticPr fontId="2"/>
  </si>
  <si>
    <t>安富祖</t>
    <phoneticPr fontId="2"/>
  </si>
  <si>
    <t>名嘉真</t>
    <phoneticPr fontId="2"/>
  </si>
  <si>
    <t>伊武部</t>
    <phoneticPr fontId="2"/>
  </si>
  <si>
    <t>与久田</t>
    <phoneticPr fontId="2"/>
  </si>
  <si>
    <t>美留原</t>
    <phoneticPr fontId="2"/>
  </si>
  <si>
    <t>恩納直送</t>
    <phoneticPr fontId="2"/>
  </si>
  <si>
    <t>恩納村　全域</t>
    <phoneticPr fontId="2"/>
  </si>
  <si>
    <t>名護市</t>
    <phoneticPr fontId="2"/>
  </si>
  <si>
    <t>旧久志</t>
    <phoneticPr fontId="2"/>
  </si>
  <si>
    <t>久志</t>
    <phoneticPr fontId="2"/>
  </si>
  <si>
    <t>久辺</t>
    <phoneticPr fontId="2"/>
  </si>
  <si>
    <t>辺野古二</t>
    <phoneticPr fontId="2"/>
  </si>
  <si>
    <t>瀬嵩</t>
    <phoneticPr fontId="2"/>
  </si>
  <si>
    <t>汀間</t>
    <phoneticPr fontId="2"/>
  </si>
  <si>
    <t>名護三原</t>
    <phoneticPr fontId="2"/>
  </si>
  <si>
    <t>安部共同</t>
    <phoneticPr fontId="2"/>
  </si>
  <si>
    <t>嘉陽</t>
    <phoneticPr fontId="2"/>
  </si>
  <si>
    <t>天仁屋</t>
    <phoneticPr fontId="2"/>
  </si>
  <si>
    <t>旧久志　全域</t>
    <phoneticPr fontId="2"/>
  </si>
  <si>
    <t>旧名護</t>
    <phoneticPr fontId="2"/>
  </si>
  <si>
    <t>喜瀬</t>
    <phoneticPr fontId="2"/>
  </si>
  <si>
    <t>幸喜</t>
    <phoneticPr fontId="2"/>
  </si>
  <si>
    <t>湖辺底</t>
    <phoneticPr fontId="2"/>
  </si>
  <si>
    <t>許田</t>
    <phoneticPr fontId="2"/>
  </si>
  <si>
    <t>数久田</t>
    <phoneticPr fontId="2"/>
  </si>
  <si>
    <t>世冨慶</t>
    <phoneticPr fontId="2"/>
  </si>
  <si>
    <t>名護中央</t>
    <phoneticPr fontId="2"/>
  </si>
  <si>
    <t>大北</t>
    <phoneticPr fontId="2"/>
  </si>
  <si>
    <t>名護宮里</t>
    <phoneticPr fontId="2"/>
  </si>
  <si>
    <t>為又</t>
    <phoneticPr fontId="2"/>
  </si>
  <si>
    <t>名護団地</t>
    <phoneticPr fontId="2"/>
  </si>
  <si>
    <t>名護東</t>
    <phoneticPr fontId="2"/>
  </si>
  <si>
    <t>名護直送</t>
    <phoneticPr fontId="2"/>
  </si>
  <si>
    <t>旧名護　全域</t>
    <phoneticPr fontId="2"/>
  </si>
  <si>
    <t>旧屋部</t>
    <phoneticPr fontId="2"/>
  </si>
  <si>
    <t>屋部</t>
    <phoneticPr fontId="2"/>
  </si>
  <si>
    <t>旭川</t>
    <phoneticPr fontId="2"/>
  </si>
  <si>
    <t>山入端</t>
    <phoneticPr fontId="2"/>
  </si>
  <si>
    <t>安和</t>
    <phoneticPr fontId="2"/>
  </si>
  <si>
    <t>中山</t>
    <phoneticPr fontId="2"/>
  </si>
  <si>
    <t>宇茂佐</t>
    <phoneticPr fontId="2"/>
  </si>
  <si>
    <t>旧屋部　全域</t>
    <phoneticPr fontId="2"/>
  </si>
  <si>
    <t>旧羽地</t>
    <phoneticPr fontId="2"/>
  </si>
  <si>
    <t>伊差川</t>
    <phoneticPr fontId="2"/>
  </si>
  <si>
    <t>我部祖河</t>
    <phoneticPr fontId="2"/>
  </si>
  <si>
    <t>古我知</t>
    <phoneticPr fontId="2"/>
  </si>
  <si>
    <t>呉我</t>
    <phoneticPr fontId="2"/>
  </si>
  <si>
    <t>仲尾</t>
    <phoneticPr fontId="2"/>
  </si>
  <si>
    <t>名護山田</t>
    <phoneticPr fontId="2"/>
  </si>
  <si>
    <t>田井等</t>
    <phoneticPr fontId="2"/>
  </si>
  <si>
    <t>親川</t>
    <phoneticPr fontId="2"/>
  </si>
  <si>
    <t>名護仲尾次</t>
    <phoneticPr fontId="2"/>
  </si>
  <si>
    <t>真喜屋</t>
    <phoneticPr fontId="2"/>
  </si>
  <si>
    <t>名護稲嶺</t>
    <phoneticPr fontId="2"/>
  </si>
  <si>
    <t>源河</t>
    <phoneticPr fontId="2"/>
  </si>
  <si>
    <t>大湿帯</t>
    <phoneticPr fontId="2"/>
  </si>
  <si>
    <t>旧羽地　全域</t>
    <phoneticPr fontId="2"/>
  </si>
  <si>
    <t>旧屋我地</t>
    <phoneticPr fontId="2"/>
  </si>
  <si>
    <t>屋我</t>
    <phoneticPr fontId="2"/>
  </si>
  <si>
    <t>済井出</t>
    <phoneticPr fontId="2"/>
  </si>
  <si>
    <t>愛楽園</t>
    <phoneticPr fontId="2"/>
  </si>
  <si>
    <t>運天原</t>
    <phoneticPr fontId="2"/>
  </si>
  <si>
    <t>我部</t>
    <phoneticPr fontId="2"/>
  </si>
  <si>
    <t>饒平名</t>
    <phoneticPr fontId="2"/>
  </si>
  <si>
    <t>旧屋我地　全域</t>
    <phoneticPr fontId="2"/>
  </si>
  <si>
    <t>本部町</t>
    <phoneticPr fontId="2"/>
  </si>
  <si>
    <t>塩川</t>
    <phoneticPr fontId="2"/>
  </si>
  <si>
    <t>崎本部</t>
    <phoneticPr fontId="2"/>
  </si>
  <si>
    <t>健堅</t>
    <phoneticPr fontId="2"/>
  </si>
  <si>
    <t>瀬底</t>
    <phoneticPr fontId="2"/>
  </si>
  <si>
    <t>渡久地</t>
    <phoneticPr fontId="2"/>
  </si>
  <si>
    <t>伊野波一</t>
    <phoneticPr fontId="2"/>
  </si>
  <si>
    <t>伊野波二</t>
    <phoneticPr fontId="2"/>
  </si>
  <si>
    <t>並里</t>
    <phoneticPr fontId="2"/>
  </si>
  <si>
    <t>伊豆味</t>
    <phoneticPr fontId="2"/>
  </si>
  <si>
    <t>浜元</t>
    <phoneticPr fontId="2"/>
  </si>
  <si>
    <t>浦崎･謝花</t>
    <phoneticPr fontId="2"/>
  </si>
  <si>
    <t>備瀬</t>
    <phoneticPr fontId="2"/>
  </si>
  <si>
    <t>本部山川</t>
    <phoneticPr fontId="2"/>
  </si>
  <si>
    <t>本部新里</t>
    <phoneticPr fontId="2"/>
  </si>
  <si>
    <t>野原</t>
    <phoneticPr fontId="2"/>
  </si>
  <si>
    <t>本部大浜</t>
    <phoneticPr fontId="2"/>
  </si>
  <si>
    <t>本部具志堅</t>
    <phoneticPr fontId="2"/>
  </si>
  <si>
    <t>大堂</t>
    <phoneticPr fontId="2"/>
  </si>
  <si>
    <t>辺名地</t>
    <phoneticPr fontId="2"/>
  </si>
  <si>
    <t>嘉津宇</t>
    <phoneticPr fontId="2"/>
  </si>
  <si>
    <t>大嵐</t>
    <phoneticPr fontId="2"/>
  </si>
  <si>
    <t>水納島</t>
    <phoneticPr fontId="2"/>
  </si>
  <si>
    <t>北里</t>
    <phoneticPr fontId="2"/>
  </si>
  <si>
    <t>大堂（本集落用）</t>
    <phoneticPr fontId="2"/>
  </si>
  <si>
    <t>本部直送</t>
    <phoneticPr fontId="2"/>
  </si>
  <si>
    <t>本部町　全域</t>
    <phoneticPr fontId="2"/>
  </si>
  <si>
    <t>大宜味村</t>
    <phoneticPr fontId="2"/>
  </si>
  <si>
    <t>津波</t>
    <phoneticPr fontId="2"/>
  </si>
  <si>
    <t>宮城島</t>
    <phoneticPr fontId="2"/>
  </si>
  <si>
    <t>大宜味塩屋</t>
    <phoneticPr fontId="2"/>
  </si>
  <si>
    <t>田港</t>
    <phoneticPr fontId="2"/>
  </si>
  <si>
    <t>謝名城</t>
    <phoneticPr fontId="2"/>
  </si>
  <si>
    <t>大兼久</t>
    <phoneticPr fontId="2"/>
  </si>
  <si>
    <t>大宜味</t>
    <phoneticPr fontId="2"/>
  </si>
  <si>
    <t>饒波</t>
    <phoneticPr fontId="2"/>
  </si>
  <si>
    <t>喜如嘉</t>
    <phoneticPr fontId="2"/>
  </si>
  <si>
    <t>田嘉里</t>
    <phoneticPr fontId="2"/>
  </si>
  <si>
    <t>大保</t>
    <phoneticPr fontId="2"/>
  </si>
  <si>
    <t>屋古</t>
    <phoneticPr fontId="2"/>
  </si>
  <si>
    <t>上原二</t>
    <phoneticPr fontId="2"/>
  </si>
  <si>
    <t>大宜味江洲</t>
    <phoneticPr fontId="2"/>
  </si>
  <si>
    <t>大宜味直送</t>
    <phoneticPr fontId="2"/>
  </si>
  <si>
    <t>大宜味村　全域</t>
    <phoneticPr fontId="2"/>
  </si>
  <si>
    <t>今帰仁村</t>
    <phoneticPr fontId="2"/>
  </si>
  <si>
    <t>湧川</t>
    <phoneticPr fontId="2"/>
  </si>
  <si>
    <t>天底一</t>
    <phoneticPr fontId="2"/>
  </si>
  <si>
    <t>今帰仁仲宗根</t>
    <phoneticPr fontId="2"/>
  </si>
  <si>
    <t>渡喜仁</t>
    <phoneticPr fontId="2"/>
  </si>
  <si>
    <t>運天</t>
    <phoneticPr fontId="2"/>
  </si>
  <si>
    <t>古宇利</t>
    <phoneticPr fontId="2"/>
  </si>
  <si>
    <t>呉我山</t>
    <phoneticPr fontId="2"/>
  </si>
  <si>
    <t>越地</t>
    <phoneticPr fontId="2"/>
  </si>
  <si>
    <t>謝名</t>
    <phoneticPr fontId="2"/>
  </si>
  <si>
    <t>平敷</t>
    <phoneticPr fontId="2"/>
  </si>
  <si>
    <t>崎山</t>
    <phoneticPr fontId="2"/>
  </si>
  <si>
    <t>諸志</t>
    <phoneticPr fontId="2"/>
  </si>
  <si>
    <t>兼次</t>
    <phoneticPr fontId="2"/>
  </si>
  <si>
    <t>今泊</t>
    <phoneticPr fontId="2"/>
  </si>
  <si>
    <t>今帰仁玉城</t>
    <phoneticPr fontId="2"/>
  </si>
  <si>
    <t>渡久山</t>
    <phoneticPr fontId="2"/>
  </si>
  <si>
    <t>ウエバル</t>
    <phoneticPr fontId="2"/>
  </si>
  <si>
    <t>クンジャー</t>
    <phoneticPr fontId="2"/>
  </si>
  <si>
    <t>今帰仁希望ヶ丘</t>
    <phoneticPr fontId="2"/>
  </si>
  <si>
    <t>今帰仁直送</t>
    <phoneticPr fontId="2"/>
  </si>
  <si>
    <t>今帰仁村　全域</t>
    <phoneticPr fontId="2"/>
  </si>
  <si>
    <t>国頭村</t>
    <phoneticPr fontId="2"/>
  </si>
  <si>
    <t>国頭浜</t>
    <phoneticPr fontId="2"/>
  </si>
  <si>
    <t>半地・比地</t>
    <phoneticPr fontId="2"/>
  </si>
  <si>
    <t>鏡地</t>
    <phoneticPr fontId="2"/>
  </si>
  <si>
    <t>与那</t>
    <phoneticPr fontId="2"/>
  </si>
  <si>
    <t>国頭奥間</t>
    <phoneticPr fontId="2"/>
  </si>
  <si>
    <t>辺土名</t>
    <phoneticPr fontId="2"/>
  </si>
  <si>
    <t>佐手・謝敷</t>
    <phoneticPr fontId="2"/>
  </si>
  <si>
    <t>辺野喜</t>
    <phoneticPr fontId="2"/>
  </si>
  <si>
    <t>宜名真</t>
    <phoneticPr fontId="2"/>
  </si>
  <si>
    <t>辺戸</t>
    <phoneticPr fontId="2"/>
  </si>
  <si>
    <t>奧</t>
    <phoneticPr fontId="2"/>
  </si>
  <si>
    <t>安田</t>
    <phoneticPr fontId="2"/>
  </si>
  <si>
    <t>安波</t>
    <phoneticPr fontId="2"/>
  </si>
  <si>
    <t>国頭桃原</t>
    <phoneticPr fontId="2"/>
  </si>
  <si>
    <t>伊地</t>
    <phoneticPr fontId="2"/>
  </si>
  <si>
    <t>国頭直送</t>
    <phoneticPr fontId="2"/>
  </si>
  <si>
    <t>国頭村　全域</t>
    <phoneticPr fontId="2"/>
  </si>
  <si>
    <t>東村</t>
    <phoneticPr fontId="2"/>
  </si>
  <si>
    <t>東村平良</t>
    <phoneticPr fontId="2"/>
  </si>
  <si>
    <t>慶佐次</t>
    <phoneticPr fontId="2"/>
  </si>
  <si>
    <t>有銘</t>
    <phoneticPr fontId="2"/>
  </si>
  <si>
    <t>東川田</t>
    <phoneticPr fontId="2"/>
  </si>
  <si>
    <t>東宮城</t>
    <phoneticPr fontId="2"/>
  </si>
  <si>
    <t>高江</t>
    <phoneticPr fontId="2"/>
  </si>
  <si>
    <t>東伊是名</t>
    <phoneticPr fontId="2"/>
  </si>
  <si>
    <t>東村　全域</t>
    <phoneticPr fontId="2"/>
  </si>
  <si>
    <t>伊江村</t>
    <phoneticPr fontId="2"/>
  </si>
  <si>
    <t>イージマ（伊江中央）</t>
    <phoneticPr fontId="2"/>
  </si>
  <si>
    <t>伊江村　全域</t>
    <phoneticPr fontId="2"/>
  </si>
  <si>
    <t>伊平屋村</t>
    <phoneticPr fontId="2"/>
  </si>
  <si>
    <t>前泊</t>
    <phoneticPr fontId="2"/>
  </si>
  <si>
    <t>我喜屋</t>
    <phoneticPr fontId="2"/>
  </si>
  <si>
    <t>田名</t>
    <phoneticPr fontId="2"/>
  </si>
  <si>
    <t>伊平屋島尻</t>
    <phoneticPr fontId="2"/>
  </si>
  <si>
    <t>野甫</t>
    <phoneticPr fontId="2"/>
  </si>
  <si>
    <t>伊平屋村　全域</t>
    <phoneticPr fontId="2"/>
  </si>
  <si>
    <t>伊是名村</t>
    <phoneticPr fontId="2"/>
  </si>
  <si>
    <t>伊是名村伊是名</t>
    <phoneticPr fontId="2"/>
  </si>
  <si>
    <t>伊是名村　全域</t>
    <phoneticPr fontId="2"/>
  </si>
  <si>
    <t>久米島町</t>
    <phoneticPr fontId="2"/>
  </si>
  <si>
    <t>旧具志川村</t>
    <phoneticPr fontId="2"/>
  </si>
  <si>
    <t>久米島中央</t>
    <phoneticPr fontId="2"/>
  </si>
  <si>
    <t>離島料金加算地区</t>
    <phoneticPr fontId="2"/>
  </si>
  <si>
    <t>久米島具志川</t>
    <phoneticPr fontId="2"/>
  </si>
  <si>
    <t>西銘</t>
    <phoneticPr fontId="2"/>
  </si>
  <si>
    <t>仲地</t>
    <phoneticPr fontId="2"/>
  </si>
  <si>
    <t>久米島兼城</t>
    <phoneticPr fontId="2"/>
  </si>
  <si>
    <t>久米島仲村渠</t>
    <phoneticPr fontId="2"/>
  </si>
  <si>
    <t>大原</t>
    <phoneticPr fontId="2"/>
  </si>
  <si>
    <t>旧具志川村　全域</t>
    <phoneticPr fontId="2"/>
  </si>
  <si>
    <t>旧仲里村</t>
    <phoneticPr fontId="2"/>
  </si>
  <si>
    <t>真謝</t>
    <phoneticPr fontId="2"/>
  </si>
  <si>
    <t>久米島島尻</t>
    <phoneticPr fontId="2"/>
  </si>
  <si>
    <t>久米島儀間</t>
    <phoneticPr fontId="2"/>
  </si>
  <si>
    <t>謝名堂</t>
    <phoneticPr fontId="2"/>
  </si>
  <si>
    <t>比屋定</t>
    <phoneticPr fontId="2"/>
  </si>
  <si>
    <t>上阿嘉</t>
    <phoneticPr fontId="2"/>
  </si>
  <si>
    <t>儀間（嘉手苅）</t>
    <phoneticPr fontId="2"/>
  </si>
  <si>
    <t>旧仲里村　全域</t>
    <phoneticPr fontId="2"/>
  </si>
  <si>
    <t>渡嘉敷村</t>
    <phoneticPr fontId="2"/>
  </si>
  <si>
    <t>渡嘉敷</t>
    <phoneticPr fontId="2"/>
  </si>
  <si>
    <t>渡嘉敷村　全域</t>
    <phoneticPr fontId="2"/>
  </si>
  <si>
    <t>座間味村</t>
    <phoneticPr fontId="2"/>
  </si>
  <si>
    <t>座間味</t>
    <phoneticPr fontId="2"/>
  </si>
  <si>
    <t>阿嘉・慶留間</t>
    <phoneticPr fontId="2"/>
  </si>
  <si>
    <t>座間味村　全域</t>
    <phoneticPr fontId="2"/>
  </si>
  <si>
    <t>粟国村</t>
    <phoneticPr fontId="2"/>
  </si>
  <si>
    <t>粟国</t>
    <phoneticPr fontId="2"/>
  </si>
  <si>
    <t>粟国村　全域</t>
    <phoneticPr fontId="2"/>
  </si>
  <si>
    <t>宮古島市</t>
    <phoneticPr fontId="2"/>
  </si>
  <si>
    <t>旧平良市</t>
    <phoneticPr fontId="2"/>
  </si>
  <si>
    <t>宮古平良販売センター</t>
    <phoneticPr fontId="2"/>
  </si>
  <si>
    <t>池間</t>
    <phoneticPr fontId="2"/>
  </si>
  <si>
    <t>狩俣</t>
    <phoneticPr fontId="2"/>
  </si>
  <si>
    <t>平良鏡原</t>
    <phoneticPr fontId="2"/>
  </si>
  <si>
    <t>平良西原</t>
    <phoneticPr fontId="2"/>
  </si>
  <si>
    <t>南静園</t>
    <phoneticPr fontId="2"/>
  </si>
  <si>
    <t>旧平良市　全域</t>
    <phoneticPr fontId="2"/>
  </si>
  <si>
    <t>旧城辺町</t>
    <phoneticPr fontId="2"/>
  </si>
  <si>
    <t>砂川</t>
    <phoneticPr fontId="2"/>
  </si>
  <si>
    <t>城辺</t>
    <phoneticPr fontId="2"/>
  </si>
  <si>
    <t>旧城辺町　全域</t>
    <phoneticPr fontId="2"/>
  </si>
  <si>
    <t>旧上野村</t>
    <phoneticPr fontId="2"/>
  </si>
  <si>
    <t>宮古上野</t>
    <phoneticPr fontId="2"/>
  </si>
  <si>
    <t>旧上野村　全域</t>
    <phoneticPr fontId="2"/>
  </si>
  <si>
    <t>旧伊良部町</t>
    <phoneticPr fontId="2"/>
  </si>
  <si>
    <t>佐良浜</t>
    <phoneticPr fontId="2"/>
  </si>
  <si>
    <t>伊良部</t>
    <phoneticPr fontId="2"/>
  </si>
  <si>
    <t>旧伊良部町　全域</t>
    <phoneticPr fontId="2"/>
  </si>
  <si>
    <t>多良間村</t>
    <phoneticPr fontId="2"/>
  </si>
  <si>
    <t>多良間</t>
    <phoneticPr fontId="2"/>
  </si>
  <si>
    <t>多良間村　全域</t>
    <phoneticPr fontId="2"/>
  </si>
  <si>
    <t>石垣市</t>
    <phoneticPr fontId="2"/>
  </si>
  <si>
    <t>八重山中央</t>
    <phoneticPr fontId="2"/>
  </si>
  <si>
    <t>白保</t>
    <phoneticPr fontId="2"/>
  </si>
  <si>
    <t>石垣大浜</t>
    <phoneticPr fontId="2"/>
  </si>
  <si>
    <t>川平</t>
    <phoneticPr fontId="2"/>
  </si>
  <si>
    <t>宮良</t>
    <phoneticPr fontId="2"/>
  </si>
  <si>
    <t>石垣東</t>
    <phoneticPr fontId="2"/>
  </si>
  <si>
    <t>石垣西</t>
    <phoneticPr fontId="2"/>
  </si>
  <si>
    <t>石垣市　全域</t>
    <phoneticPr fontId="2"/>
  </si>
  <si>
    <t>竹富町</t>
    <phoneticPr fontId="2"/>
  </si>
  <si>
    <t>西表船浦</t>
    <phoneticPr fontId="2"/>
  </si>
  <si>
    <t>波照間</t>
    <phoneticPr fontId="2"/>
  </si>
  <si>
    <t>黒島</t>
    <phoneticPr fontId="2"/>
  </si>
  <si>
    <t>小浜島</t>
    <phoneticPr fontId="2"/>
  </si>
  <si>
    <t>西表白浜</t>
    <phoneticPr fontId="2"/>
  </si>
  <si>
    <t>西表船浮</t>
    <phoneticPr fontId="2"/>
  </si>
  <si>
    <t>西表東部</t>
    <phoneticPr fontId="2"/>
  </si>
  <si>
    <t>竹富町　全域</t>
    <phoneticPr fontId="2"/>
  </si>
  <si>
    <t>与那国町</t>
    <phoneticPr fontId="2"/>
  </si>
  <si>
    <t>与那国</t>
    <phoneticPr fontId="2"/>
  </si>
  <si>
    <t>与那国町　全域</t>
    <phoneticPr fontId="2"/>
  </si>
  <si>
    <t>南大東村</t>
    <phoneticPr fontId="2"/>
  </si>
  <si>
    <t>南大東</t>
    <phoneticPr fontId="2"/>
  </si>
  <si>
    <t>南大東村　全域</t>
    <phoneticPr fontId="2"/>
  </si>
  <si>
    <t>渡名喜村</t>
    <phoneticPr fontId="2"/>
  </si>
  <si>
    <t>渡名喜</t>
    <phoneticPr fontId="2"/>
  </si>
  <si>
    <t>渡名喜村　全域</t>
    <phoneticPr fontId="2"/>
  </si>
  <si>
    <t>県外離島</t>
    <phoneticPr fontId="2"/>
  </si>
  <si>
    <t>与論島</t>
    <phoneticPr fontId="2"/>
  </si>
  <si>
    <t>沖永良部島</t>
    <phoneticPr fontId="2"/>
  </si>
  <si>
    <t>奄美大島</t>
    <phoneticPr fontId="2"/>
  </si>
  <si>
    <t>県外離島　全域</t>
    <phoneticPr fontId="2"/>
  </si>
  <si>
    <t>離島料金加算地区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</si>
</sst>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&quot;¥&quot;#,##0.00_);[Red]\(&quot;¥&quot;#,##0.00\)"/>
    <numFmt numFmtId="178" formatCode="#,##0_ "/>
    <numFmt numFmtId="179" formatCode="yyyy/mm/dd"/>
  </numFmts>
  <fonts count="37" x14ac:knownFonts="1"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2" tint="-0.49998474074526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0"/>
      <color rgb="FF006100"/>
      <name val="ＭＳ ゴシック"/>
      <family val="2"/>
      <charset val="128"/>
    </font>
    <font>
      <sz val="10"/>
      <color rgb="FF9C0006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10"/>
      <color rgb="FF3F3F76"/>
      <name val="ＭＳ ゴシック"/>
      <family val="2"/>
      <charset val="128"/>
    </font>
    <font>
      <b/>
      <sz val="10"/>
      <color rgb="FF3F3F3F"/>
      <name val="ＭＳ ゴシック"/>
      <family val="2"/>
      <charset val="128"/>
    </font>
    <font>
      <b/>
      <sz val="10"/>
      <color rgb="FFFA7D00"/>
      <name val="ＭＳ ゴシック"/>
      <family val="2"/>
      <charset val="128"/>
    </font>
    <font>
      <sz val="10"/>
      <color rgb="FFFA7D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i/>
      <sz val="10"/>
      <color rgb="FF7F7F7F"/>
      <name val="ＭＳ ゴシック"/>
      <family val="2"/>
      <charset val="128"/>
    </font>
    <font>
      <b/>
      <sz val="10"/>
      <color theme="1"/>
      <name val="ＭＳ ゴシック"/>
      <family val="2"/>
      <charset val="128"/>
    </font>
    <font>
      <sz val="10"/>
      <color theme="0"/>
      <name val="ＭＳ ゴシック"/>
      <family val="2"/>
      <charset val="128"/>
    </font>
    <font>
      <b/>
      <sz val="16"/>
      <color rgb="FFFF000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0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48">
    <xf numFmtId="0" fontId="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12" xfId="0" applyFill="1" applyBorder="1" applyProtection="1">
      <alignment vertical="center"/>
    </xf>
    <xf numFmtId="178" fontId="0" fillId="2" borderId="12" xfId="0" applyNumberFormat="1" applyFill="1" applyBorder="1" applyProtection="1">
      <alignment vertical="center"/>
    </xf>
    <xf numFmtId="0" fontId="0" fillId="39" borderId="30" xfId="0" applyFill="1" applyBorder="1" applyProtection="1">
      <alignment vertical="center"/>
    </xf>
    <xf numFmtId="0" fontId="0" fillId="39" borderId="31" xfId="0" applyFill="1" applyBorder="1" applyProtection="1">
      <alignment vertical="center"/>
    </xf>
    <xf numFmtId="0" fontId="0" fillId="39" borderId="32" xfId="0" applyFill="1" applyBorder="1" applyAlignment="1" applyProtection="1">
      <alignment horizontal="right" vertical="center"/>
    </xf>
    <xf numFmtId="0" fontId="0" fillId="39" borderId="2" xfId="0" applyFill="1" applyBorder="1" applyAlignment="1" applyProtection="1">
      <alignment horizontal="right" vertical="center"/>
    </xf>
    <xf numFmtId="0" fontId="0" fillId="39" borderId="32" xfId="0" applyFill="1" applyBorder="1" applyProtection="1">
      <alignment vertical="center"/>
    </xf>
    <xf numFmtId="0" fontId="0" fillId="39" borderId="2" xfId="0" applyFill="1" applyBorder="1" applyProtection="1">
      <alignment vertical="center"/>
    </xf>
    <xf numFmtId="3" fontId="5" fillId="39" borderId="35" xfId="0" applyNumberFormat="1" applyFont="1" applyFill="1" applyBorder="1" applyAlignment="1" applyProtection="1">
      <alignment horizontal="center" vertical="center"/>
    </xf>
    <xf numFmtId="0" fontId="0" fillId="39" borderId="6" xfId="0" applyFill="1" applyBorder="1" applyProtection="1">
      <alignment vertical="center"/>
    </xf>
    <xf numFmtId="49" fontId="0" fillId="39" borderId="3" xfId="0" applyNumberFormat="1" applyFill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5" borderId="12" xfId="0" applyNumberFormat="1" applyFill="1" applyBorder="1" applyAlignment="1" applyProtection="1">
      <alignment horizontal="center" vertical="center"/>
    </xf>
    <xf numFmtId="0" fontId="0" fillId="39" borderId="39" xfId="0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178" fontId="0" fillId="2" borderId="45" xfId="0" applyNumberFormat="1" applyFill="1" applyBorder="1" applyProtection="1">
      <alignment vertical="center"/>
    </xf>
    <xf numFmtId="0" fontId="0" fillId="4" borderId="41" xfId="0" applyFill="1" applyBorder="1" applyProtection="1">
      <alignment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3" fontId="6" fillId="2" borderId="0" xfId="0" applyNumberFormat="1" applyFont="1" applyFill="1" applyBorder="1" applyAlignment="1" applyProtection="1">
      <alignment horizontal="center" vertical="center"/>
    </xf>
    <xf numFmtId="0" fontId="0" fillId="39" borderId="48" xfId="0" applyFill="1" applyBorder="1" applyAlignment="1" applyProtection="1">
      <alignment horizontal="right" vertical="center"/>
    </xf>
    <xf numFmtId="0" fontId="0" fillId="39" borderId="48" xfId="0" applyFill="1" applyBorder="1" applyProtection="1">
      <alignment vertical="center"/>
    </xf>
    <xf numFmtId="3" fontId="5" fillId="39" borderId="0" xfId="0" applyNumberFormat="1" applyFont="1" applyFill="1" applyBorder="1" applyAlignment="1" applyProtection="1">
      <alignment horizontal="center" vertical="center"/>
    </xf>
    <xf numFmtId="3" fontId="6" fillId="6" borderId="51" xfId="0" applyNumberFormat="1" applyFont="1" applyFill="1" applyBorder="1" applyAlignment="1" applyProtection="1">
      <alignment horizontal="center" vertical="center"/>
    </xf>
    <xf numFmtId="0" fontId="28" fillId="5" borderId="12" xfId="0" applyFont="1" applyFill="1" applyBorder="1" applyProtection="1">
      <alignment vertical="center"/>
    </xf>
    <xf numFmtId="3" fontId="29" fillId="6" borderId="14" xfId="0" applyNumberFormat="1" applyFont="1" applyFill="1" applyBorder="1" applyAlignment="1" applyProtection="1">
      <alignment horizontal="center" vertical="center"/>
    </xf>
    <xf numFmtId="49" fontId="0" fillId="40" borderId="41" xfId="0" applyNumberFormat="1" applyFill="1" applyBorder="1" applyAlignment="1" applyProtection="1">
      <alignment horizontal="center" vertical="center"/>
      <protection locked="0"/>
    </xf>
    <xf numFmtId="3" fontId="30" fillId="6" borderId="50" xfId="0" applyNumberFormat="1" applyFont="1" applyFill="1" applyBorder="1" applyAlignment="1" applyProtection="1">
      <alignment horizontal="center" vertical="center"/>
    </xf>
    <xf numFmtId="0" fontId="0" fillId="39" borderId="63" xfId="0" applyFill="1" applyBorder="1" applyProtection="1">
      <alignment vertical="center"/>
    </xf>
    <xf numFmtId="0" fontId="0" fillId="39" borderId="40" xfId="0" applyFill="1" applyBorder="1" applyProtection="1">
      <alignment vertical="center"/>
    </xf>
    <xf numFmtId="0" fontId="0" fillId="39" borderId="68" xfId="0" applyFill="1" applyBorder="1" applyProtection="1">
      <alignment vertical="center"/>
    </xf>
    <xf numFmtId="178" fontId="0" fillId="4" borderId="41" xfId="0" applyNumberFormat="1" applyFill="1" applyBorder="1" applyProtection="1">
      <alignment vertical="center"/>
    </xf>
    <xf numFmtId="178" fontId="28" fillId="5" borderId="12" xfId="0" applyNumberFormat="1" applyFont="1" applyFill="1" applyBorder="1" applyProtection="1">
      <alignment vertical="center"/>
    </xf>
    <xf numFmtId="178" fontId="28" fillId="5" borderId="13" xfId="0" applyNumberFormat="1" applyFont="1" applyFill="1" applyBorder="1" applyProtection="1">
      <alignment vertical="center"/>
    </xf>
    <xf numFmtId="49" fontId="0" fillId="40" borderId="61" xfId="0" applyNumberFormat="1" applyFill="1" applyBorder="1" applyAlignment="1" applyProtection="1">
      <alignment vertical="center"/>
      <protection locked="0"/>
    </xf>
    <xf numFmtId="49" fontId="0" fillId="40" borderId="25" xfId="0" applyNumberFormat="1" applyFill="1" applyBorder="1" applyAlignment="1" applyProtection="1">
      <alignment vertical="center"/>
      <protection locked="0"/>
    </xf>
    <xf numFmtId="49" fontId="0" fillId="40" borderId="72" xfId="0" applyNumberFormat="1" applyFill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 shrinkToFit="1"/>
    </xf>
    <xf numFmtId="0" fontId="7" fillId="7" borderId="38" xfId="0" applyFont="1" applyFill="1" applyBorder="1" applyAlignment="1" applyProtection="1">
      <alignment horizontal="center" vertical="center" shrinkToFit="1"/>
    </xf>
    <xf numFmtId="0" fontId="7" fillId="3" borderId="59" xfId="0" applyFont="1" applyFill="1" applyBorder="1" applyAlignment="1" applyProtection="1">
      <alignment horizontal="right" vertical="center" shrinkToFit="1"/>
    </xf>
    <xf numFmtId="0" fontId="7" fillId="3" borderId="38" xfId="0" applyFont="1" applyFill="1" applyBorder="1" applyAlignment="1" applyProtection="1">
      <alignment horizontal="right" vertical="center" shrinkToFit="1"/>
    </xf>
    <xf numFmtId="0" fontId="7" fillId="3" borderId="67" xfId="0" applyFont="1" applyFill="1" applyBorder="1" applyAlignment="1" applyProtection="1">
      <alignment horizontal="right" vertical="center" shrinkToFit="1"/>
    </xf>
    <xf numFmtId="0" fontId="7" fillId="3" borderId="77" xfId="0" applyFont="1" applyFill="1" applyBorder="1" applyAlignment="1" applyProtection="1">
      <alignment horizontal="right" vertical="center" shrinkToFit="1"/>
    </xf>
    <xf numFmtId="0" fontId="7" fillId="3" borderId="78" xfId="0" applyFont="1" applyFill="1" applyBorder="1" applyAlignment="1" applyProtection="1">
      <alignment horizontal="right" vertical="center" shrinkToFit="1"/>
    </xf>
    <xf numFmtId="0" fontId="7" fillId="3" borderId="76" xfId="0" applyFont="1" applyFill="1" applyBorder="1" applyAlignment="1" applyProtection="1">
      <alignment horizontal="right" vertical="center" shrinkToFit="1"/>
    </xf>
    <xf numFmtId="0" fontId="7" fillId="3" borderId="72" xfId="0" applyFont="1" applyFill="1" applyBorder="1" applyAlignment="1" applyProtection="1">
      <alignment horizontal="center" vertical="center" shrinkToFit="1"/>
    </xf>
    <xf numFmtId="0" fontId="7" fillId="3" borderId="4" xfId="0" applyFont="1" applyFill="1" applyBorder="1" applyAlignment="1" applyProtection="1">
      <alignment vertical="center" shrinkToFit="1"/>
    </xf>
    <xf numFmtId="49" fontId="7" fillId="39" borderId="4" xfId="0" applyNumberFormat="1" applyFont="1" applyFill="1" applyBorder="1" applyAlignment="1" applyProtection="1">
      <alignment horizontal="center" vertical="center" shrinkToFit="1"/>
    </xf>
    <xf numFmtId="49" fontId="7" fillId="39" borderId="5" xfId="0" applyNumberFormat="1" applyFont="1" applyFill="1" applyBorder="1" applyAlignment="1" applyProtection="1">
      <alignment horizontal="center" vertical="center" shrinkToFit="1"/>
    </xf>
    <xf numFmtId="0" fontId="7" fillId="3" borderId="6" xfId="0" applyFont="1" applyFill="1" applyBorder="1" applyAlignment="1" applyProtection="1">
      <alignment vertical="center" shrinkToFit="1"/>
    </xf>
    <xf numFmtId="0" fontId="7" fillId="2" borderId="42" xfId="0" applyFont="1" applyFill="1" applyBorder="1" applyAlignment="1" applyProtection="1">
      <alignment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2" borderId="44" xfId="0" applyNumberFormat="1" applyFont="1" applyFill="1" applyBorder="1" applyAlignment="1" applyProtection="1">
      <alignment horizontal="center" vertical="center" shrinkToFit="1"/>
    </xf>
    <xf numFmtId="0" fontId="7" fillId="2" borderId="45" xfId="0" applyFont="1" applyFill="1" applyBorder="1" applyAlignment="1" applyProtection="1">
      <alignment vertical="center" shrinkToFit="1"/>
    </xf>
    <xf numFmtId="0" fontId="31" fillId="2" borderId="8" xfId="0" applyFont="1" applyFill="1" applyBorder="1" applyAlignment="1" applyProtection="1">
      <alignment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0" fontId="7" fillId="2" borderId="12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vertical="center" shrinkToFit="1"/>
    </xf>
    <xf numFmtId="49" fontId="7" fillId="2" borderId="46" xfId="0" applyNumberFormat="1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vertical="center" shrinkToFit="1"/>
    </xf>
    <xf numFmtId="49" fontId="7" fillId="4" borderId="47" xfId="0" applyNumberFormat="1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vertical="center" shrinkToFit="1"/>
    </xf>
    <xf numFmtId="0" fontId="7" fillId="5" borderId="12" xfId="0" applyFont="1" applyFill="1" applyBorder="1" applyAlignment="1" applyProtection="1">
      <alignment vertical="center" shrinkToFit="1"/>
    </xf>
    <xf numFmtId="49" fontId="7" fillId="5" borderId="12" xfId="0" applyNumberFormat="1" applyFont="1" applyFill="1" applyBorder="1" applyAlignment="1" applyProtection="1">
      <alignment horizontal="center" vertical="center" shrinkToFit="1"/>
    </xf>
    <xf numFmtId="0" fontId="34" fillId="5" borderId="12" xfId="0" applyFont="1" applyFill="1" applyBorder="1" applyAlignment="1" applyProtection="1">
      <alignment vertical="center" shrinkToFit="1"/>
    </xf>
    <xf numFmtId="0" fontId="34" fillId="7" borderId="33" xfId="0" applyFont="1" applyFill="1" applyBorder="1" applyAlignment="1" applyProtection="1">
      <alignment horizontal="center" vertical="center"/>
    </xf>
    <xf numFmtId="3" fontId="35" fillId="6" borderId="15" xfId="0" applyNumberFormat="1" applyFont="1" applyFill="1" applyBorder="1" applyAlignment="1" applyProtection="1">
      <alignment horizontal="center" vertical="center"/>
    </xf>
    <xf numFmtId="49" fontId="7" fillId="40" borderId="66" xfId="0" applyNumberFormat="1" applyFont="1" applyFill="1" applyBorder="1" applyAlignment="1" applyProtection="1">
      <alignment vertical="center" shrinkToFit="1"/>
      <protection locked="0"/>
    </xf>
    <xf numFmtId="49" fontId="7" fillId="40" borderId="73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horizontal="right" vertical="top"/>
    </xf>
    <xf numFmtId="0" fontId="7" fillId="2" borderId="28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/>
    </xf>
    <xf numFmtId="179" fontId="7" fillId="40" borderId="0" xfId="0" applyNumberFormat="1" applyFont="1" applyFill="1" applyAlignment="1" applyProtection="1">
      <alignment horizontal="left" vertical="top"/>
      <protection locked="0"/>
    </xf>
    <xf numFmtId="3" fontId="7" fillId="6" borderId="6" xfId="0" applyNumberFormat="1" applyFont="1" applyFill="1" applyBorder="1" applyAlignment="1" applyProtection="1">
      <alignment horizontal="center" vertical="center"/>
    </xf>
    <xf numFmtId="3" fontId="7" fillId="39" borderId="7" xfId="0" applyNumberFormat="1" applyFont="1" applyFill="1" applyBorder="1" applyAlignment="1" applyProtection="1">
      <alignment horizontal="center" vertical="center"/>
    </xf>
    <xf numFmtId="3" fontId="35" fillId="6" borderId="7" xfId="0" applyNumberFormat="1" applyFont="1" applyFill="1" applyBorder="1" applyAlignment="1" applyProtection="1">
      <alignment horizontal="center" vertical="center"/>
    </xf>
    <xf numFmtId="178" fontId="0" fillId="40" borderId="45" xfId="0" applyNumberFormat="1" applyFont="1" applyFill="1" applyBorder="1" applyProtection="1">
      <alignment vertical="center"/>
      <protection locked="0"/>
    </xf>
    <xf numFmtId="178" fontId="0" fillId="40" borderId="12" xfId="0" applyNumberFormat="1" applyFont="1" applyFill="1" applyBorder="1" applyProtection="1">
      <alignment vertical="center"/>
      <protection locked="0"/>
    </xf>
    <xf numFmtId="178" fontId="0" fillId="4" borderId="41" xfId="0" applyNumberFormat="1" applyFont="1" applyFill="1" applyBorder="1" applyProtection="1">
      <alignment vertical="center"/>
    </xf>
    <xf numFmtId="178" fontId="0" fillId="2" borderId="45" xfId="0" applyNumberFormat="1" applyFont="1" applyFill="1" applyBorder="1" applyProtection="1">
      <alignment vertical="center"/>
    </xf>
    <xf numFmtId="178" fontId="0" fillId="2" borderId="12" xfId="0" applyNumberFormat="1" applyFont="1" applyFill="1" applyBorder="1" applyProtection="1">
      <alignment vertical="center"/>
    </xf>
    <xf numFmtId="0" fontId="36" fillId="2" borderId="0" xfId="0" applyFont="1" applyFill="1" applyAlignment="1" applyProtection="1">
      <alignment vertical="top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/>
    </xf>
    <xf numFmtId="179" fontId="0" fillId="40" borderId="58" xfId="0" applyNumberFormat="1" applyFill="1" applyBorder="1" applyAlignment="1" applyProtection="1">
      <alignment horizontal="center" vertical="center"/>
      <protection locked="0"/>
    </xf>
    <xf numFmtId="179" fontId="0" fillId="40" borderId="9" xfId="0" applyNumberFormat="1" applyFill="1" applyBorder="1" applyAlignment="1" applyProtection="1">
      <alignment horizontal="center" vertical="center"/>
      <protection locked="0"/>
    </xf>
    <xf numFmtId="3" fontId="8" fillId="6" borderId="26" xfId="0" applyNumberFormat="1" applyFont="1" applyFill="1" applyBorder="1" applyAlignment="1" applyProtection="1">
      <alignment horizontal="center" vertical="center"/>
    </xf>
    <xf numFmtId="3" fontId="8" fillId="6" borderId="34" xfId="0" applyNumberFormat="1" applyFont="1" applyFill="1" applyBorder="1" applyAlignment="1" applyProtection="1">
      <alignment horizontal="center" vertical="center"/>
    </xf>
    <xf numFmtId="3" fontId="8" fillId="6" borderId="27" xfId="0" applyNumberFormat="1" applyFont="1" applyFill="1" applyBorder="1" applyAlignment="1" applyProtection="1">
      <alignment horizontal="center" vertical="center"/>
    </xf>
    <xf numFmtId="3" fontId="27" fillId="7" borderId="1" xfId="0" applyNumberFormat="1" applyFont="1" applyFill="1" applyBorder="1" applyAlignment="1" applyProtection="1">
      <alignment horizontal="center" vertical="center"/>
    </xf>
    <xf numFmtId="3" fontId="27" fillId="7" borderId="49" xfId="0" applyNumberFormat="1" applyFont="1" applyFill="1" applyBorder="1" applyAlignment="1" applyProtection="1">
      <alignment horizontal="center" vertical="center"/>
    </xf>
    <xf numFmtId="49" fontId="7" fillId="40" borderId="25" xfId="0" applyNumberFormat="1" applyFont="1" applyFill="1" applyBorder="1" applyAlignment="1" applyProtection="1">
      <alignment vertical="center" shrinkToFit="1"/>
      <protection locked="0"/>
    </xf>
    <xf numFmtId="49" fontId="7" fillId="40" borderId="60" xfId="0" applyNumberFormat="1" applyFont="1" applyFill="1" applyBorder="1" applyAlignment="1" applyProtection="1">
      <alignment vertical="center" shrinkToFit="1"/>
      <protection locked="0"/>
    </xf>
    <xf numFmtId="49" fontId="7" fillId="40" borderId="61" xfId="0" applyNumberFormat="1" applyFont="1" applyFill="1" applyBorder="1" applyAlignment="1" applyProtection="1">
      <alignment vertical="center" shrinkToFit="1"/>
      <protection locked="0"/>
    </xf>
    <xf numFmtId="49" fontId="7" fillId="40" borderId="62" xfId="0" applyNumberFormat="1" applyFont="1" applyFill="1" applyBorder="1" applyAlignment="1" applyProtection="1">
      <alignment vertical="center" shrinkToFit="1"/>
      <protection locked="0"/>
    </xf>
    <xf numFmtId="0" fontId="7" fillId="40" borderId="54" xfId="0" applyFont="1" applyFill="1" applyBorder="1" applyAlignment="1" applyProtection="1">
      <alignment vertical="center" shrinkToFit="1"/>
      <protection locked="0"/>
    </xf>
    <xf numFmtId="0" fontId="7" fillId="40" borderId="55" xfId="0" applyFont="1" applyFill="1" applyBorder="1" applyAlignment="1" applyProtection="1">
      <alignment vertical="center" shrinkToFit="1"/>
      <protection locked="0"/>
    </xf>
    <xf numFmtId="0" fontId="7" fillId="40" borderId="56" xfId="0" applyFont="1" applyFill="1" applyBorder="1" applyAlignment="1" applyProtection="1">
      <alignment vertical="center" shrinkToFit="1"/>
      <protection locked="0"/>
    </xf>
    <xf numFmtId="0" fontId="7" fillId="40" borderId="13" xfId="0" applyFont="1" applyFill="1" applyBorder="1" applyAlignment="1" applyProtection="1">
      <alignment vertical="center" shrinkToFit="1"/>
      <protection locked="0"/>
    </xf>
    <xf numFmtId="0" fontId="7" fillId="40" borderId="57" xfId="0" applyFont="1" applyFill="1" applyBorder="1" applyAlignment="1" applyProtection="1">
      <alignment vertical="center" shrinkToFit="1"/>
      <protection locked="0"/>
    </xf>
    <xf numFmtId="0" fontId="7" fillId="40" borderId="36" xfId="0" applyFont="1" applyFill="1" applyBorder="1" applyAlignment="1" applyProtection="1">
      <alignment vertical="center" shrinkToFit="1"/>
      <protection locked="0"/>
    </xf>
    <xf numFmtId="49" fontId="7" fillId="40" borderId="40" xfId="0" applyNumberFormat="1" applyFont="1" applyFill="1" applyBorder="1" applyAlignment="1" applyProtection="1">
      <alignment vertical="center" shrinkToFit="1"/>
      <protection locked="0"/>
    </xf>
    <xf numFmtId="49" fontId="7" fillId="40" borderId="64" xfId="0" applyNumberFormat="1" applyFont="1" applyFill="1" applyBorder="1" applyAlignment="1" applyProtection="1">
      <alignment vertical="center" shrinkToFit="1"/>
      <protection locked="0"/>
    </xf>
    <xf numFmtId="49" fontId="7" fillId="40" borderId="65" xfId="0" applyNumberFormat="1" applyFont="1" applyFill="1" applyBorder="1" applyAlignment="1" applyProtection="1">
      <alignment vertical="center" shrinkToFit="1"/>
      <protection locked="0"/>
    </xf>
    <xf numFmtId="49" fontId="7" fillId="40" borderId="72" xfId="0" applyNumberFormat="1" applyFont="1" applyFill="1" applyBorder="1" applyAlignment="1" applyProtection="1">
      <alignment vertical="center" shrinkToFit="1"/>
      <protection locked="0"/>
    </xf>
    <xf numFmtId="49" fontId="7" fillId="40" borderId="69" xfId="0" applyNumberFormat="1" applyFont="1" applyFill="1" applyBorder="1" applyAlignment="1" applyProtection="1">
      <alignment vertical="center" shrinkToFit="1"/>
      <protection locked="0"/>
    </xf>
    <xf numFmtId="49" fontId="7" fillId="40" borderId="71" xfId="0" applyNumberFormat="1" applyFont="1" applyFill="1" applyBorder="1" applyAlignment="1" applyProtection="1">
      <alignment vertical="center" shrinkToFit="1"/>
      <protection locked="0"/>
    </xf>
    <xf numFmtId="0" fontId="7" fillId="40" borderId="69" xfId="0" applyFont="1" applyFill="1" applyBorder="1" applyAlignment="1" applyProtection="1">
      <alignment vertical="center" shrinkToFit="1"/>
      <protection locked="0"/>
    </xf>
    <xf numFmtId="0" fontId="7" fillId="40" borderId="70" xfId="0" applyFont="1" applyFill="1" applyBorder="1" applyAlignment="1" applyProtection="1">
      <alignment vertical="center" shrinkToFit="1"/>
      <protection locked="0"/>
    </xf>
    <xf numFmtId="0" fontId="7" fillId="40" borderId="74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</xf>
    <xf numFmtId="0" fontId="7" fillId="3" borderId="52" xfId="0" applyFont="1" applyFill="1" applyBorder="1" applyAlignment="1" applyProtection="1">
      <alignment vertical="center" shrinkToFit="1"/>
    </xf>
    <xf numFmtId="0" fontId="7" fillId="3" borderId="53" xfId="0" applyFont="1" applyFill="1" applyBorder="1" applyAlignment="1" applyProtection="1">
      <alignment vertical="center" shrinkToFit="1"/>
    </xf>
    <xf numFmtId="0" fontId="7" fillId="4" borderId="13" xfId="0" applyFont="1" applyFill="1" applyBorder="1" applyAlignment="1" applyProtection="1">
      <alignment vertical="center" shrinkToFit="1"/>
    </xf>
    <xf numFmtId="0" fontId="7" fillId="4" borderId="57" xfId="0" applyFont="1" applyFill="1" applyBorder="1" applyAlignment="1" applyProtection="1">
      <alignment vertical="center" shrinkToFit="1"/>
    </xf>
    <xf numFmtId="0" fontId="7" fillId="4" borderId="36" xfId="0" applyFont="1" applyFill="1" applyBorder="1" applyAlignment="1" applyProtection="1">
      <alignment vertical="center" shrinkToFit="1"/>
    </xf>
    <xf numFmtId="0" fontId="7" fillId="5" borderId="13" xfId="0" applyFont="1" applyFill="1" applyBorder="1" applyAlignment="1" applyProtection="1">
      <alignment vertical="center" shrinkToFit="1"/>
    </xf>
    <xf numFmtId="0" fontId="7" fillId="5" borderId="57" xfId="0" applyFont="1" applyFill="1" applyBorder="1" applyAlignment="1" applyProtection="1">
      <alignment vertical="center" shrinkToFit="1"/>
    </xf>
    <xf numFmtId="0" fontId="7" fillId="5" borderId="36" xfId="0" applyFont="1" applyFill="1" applyBorder="1" applyAlignment="1" applyProtection="1">
      <alignment vertical="center" shrinkToFit="1"/>
    </xf>
    <xf numFmtId="0" fontId="7" fillId="4" borderId="7" xfId="0" applyFont="1" applyFill="1" applyBorder="1" applyAlignment="1" applyProtection="1">
      <alignment vertical="center" shrinkToFit="1"/>
    </xf>
    <xf numFmtId="0" fontId="7" fillId="4" borderId="52" xfId="0" applyFont="1" applyFill="1" applyBorder="1" applyAlignment="1" applyProtection="1">
      <alignment vertical="center" shrinkToFit="1"/>
    </xf>
    <xf numFmtId="0" fontId="7" fillId="4" borderId="53" xfId="0" applyFont="1" applyFill="1" applyBorder="1" applyAlignment="1" applyProtection="1">
      <alignment vertical="center" shrinkToFit="1"/>
    </xf>
  </cellXfs>
  <cellStyles count="48">
    <cellStyle name="20% - アクセント 1" xfId="24" builtinId="30" hidden="1"/>
    <cellStyle name="20% - アクセント 2" xfId="28" builtinId="34" hidden="1"/>
    <cellStyle name="20% - アクセント 3" xfId="32" builtinId="38" hidden="1"/>
    <cellStyle name="20% - アクセント 4" xfId="36" builtinId="42" hidden="1"/>
    <cellStyle name="20% - アクセント 5" xfId="40" builtinId="46" hidden="1"/>
    <cellStyle name="20% - アクセント 6" xfId="44" builtinId="50" hidden="1"/>
    <cellStyle name="40% - アクセント 1" xfId="25" builtinId="31" hidden="1"/>
    <cellStyle name="40% - アクセント 2" xfId="29" builtinId="35" hidden="1"/>
    <cellStyle name="40% - アクセント 3" xfId="33" builtinId="39" hidden="1"/>
    <cellStyle name="40% - アクセント 4" xfId="37" builtinId="43" hidden="1"/>
    <cellStyle name="40% - アクセント 5" xfId="41" builtinId="47" hidden="1"/>
    <cellStyle name="40% - アクセント 6" xfId="45" builtinId="51" hidden="1"/>
    <cellStyle name="60% - アクセント 1" xfId="26" builtinId="32" hidden="1"/>
    <cellStyle name="60% - アクセント 2" xfId="30" builtinId="36" hidden="1"/>
    <cellStyle name="60% - アクセント 3" xfId="34" builtinId="40" hidden="1"/>
    <cellStyle name="60% - アクセント 4" xfId="38" builtinId="44" hidden="1"/>
    <cellStyle name="60% - アクセント 5" xfId="42" builtinId="48" hidden="1"/>
    <cellStyle name="60% - アクセント 6" xfId="46" builtinId="52" hidden="1"/>
    <cellStyle name="アクセント 1" xfId="23" builtinId="29" hidden="1"/>
    <cellStyle name="アクセント 2" xfId="27" builtinId="33" hidden="1"/>
    <cellStyle name="アクセント 3" xfId="31" builtinId="37" hidden="1"/>
    <cellStyle name="アクセント 4" xfId="35" builtinId="41" hidden="1"/>
    <cellStyle name="アクセント 5" xfId="39" builtinId="45" hidden="1"/>
    <cellStyle name="アクセント 6" xfId="43" builtinId="49" hidden="1"/>
    <cellStyle name="タイトル" xfId="6" builtinId="15" hidden="1"/>
    <cellStyle name="チェック セル" xfId="18" builtinId="23" hidden="1"/>
    <cellStyle name="どちらでもない" xfId="13" builtinId="28" hidden="1"/>
    <cellStyle name="パーセント" xfId="5" builtinId="5" hidden="1"/>
    <cellStyle name="メモ" xfId="20" builtinId="10" hidden="1"/>
    <cellStyle name="リンク セル" xfId="17" builtinId="24" hidden="1"/>
    <cellStyle name="悪い" xfId="12" builtinId="27" hidden="1"/>
    <cellStyle name="計算" xfId="16" builtinId="22" hidden="1"/>
    <cellStyle name="警告文" xfId="19" builtinId="11" hidden="1"/>
    <cellStyle name="桁区切り" xfId="2" builtinId="6" hidden="1"/>
    <cellStyle name="桁区切り [0.00]" xfId="1" builtinId="3" hidden="1"/>
    <cellStyle name="見出し 1" xfId="7" builtinId="16" hidden="1"/>
    <cellStyle name="見出し 2" xfId="8" builtinId="17" hidden="1"/>
    <cellStyle name="見出し 3" xfId="9" builtinId="18" hidden="1"/>
    <cellStyle name="見出し 4" xfId="10" builtinId="19" hidden="1"/>
    <cellStyle name="集計" xfId="22" builtinId="25" hidden="1"/>
    <cellStyle name="出力" xfId="15" builtinId="21" hidden="1"/>
    <cellStyle name="説明文" xfId="21" builtinId="53" hidden="1"/>
    <cellStyle name="通貨" xfId="4" builtinId="7" hidden="1"/>
    <cellStyle name="通貨 [0.00]" xfId="3" builtinId="4" hidden="1"/>
    <cellStyle name="入力" xfId="14" builtinId="20" hidden="1"/>
    <cellStyle name="標準" xfId="0" builtinId="0"/>
    <cellStyle name="標準 2" xfId="47" xr:uid="{00000000-0005-0000-0000-00002E000000}"/>
    <cellStyle name="良い" xfId="11" builtinId="26" hidden="1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1138B-9BD7-4ECC-808C-1857798C6E3E}">
  <sheetPr>
    <tabColor theme="1"/>
  </sheetPr>
  <dimension ref="A1:O592"/>
  <sheetViews>
    <sheetView tabSelected="1" topLeftCell="C1" zoomScaleNormal="100" zoomScaleSheetLayoutView="100" workbookViewId="0">
      <pane ySplit="10" topLeftCell="A11" activePane="bottomLeft" state="frozen"/>
      <selection activeCell="I3" sqref="I3:I4"/>
      <selection pane="bottomLeft" activeCell="K11" sqref="K11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121677</v>
      </c>
      <c r="J4" s="27"/>
      <c r="K4" s="28">
        <f>SUM(K11:K997)/3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740</v>
      </c>
      <c r="J14" s="6"/>
      <c r="K14" s="83">
        <v>0</v>
      </c>
      <c r="L14" s="104" t="s">
        <v>37</v>
      </c>
      <c r="M14" s="105"/>
      <c r="N14" s="106"/>
    </row>
    <row r="15" spans="2:14" ht="13.5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470</v>
      </c>
      <c r="J16" s="6"/>
      <c r="K16" s="83">
        <v>0</v>
      </c>
      <c r="L16" s="104" t="s">
        <v>37</v>
      </c>
      <c r="M16" s="105"/>
      <c r="N16" s="106"/>
    </row>
    <row r="17" spans="2:14" ht="13.5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3182</v>
      </c>
      <c r="J18" s="6"/>
      <c r="K18" s="83">
        <v>0</v>
      </c>
      <c r="L18" s="104" t="s">
        <v>37</v>
      </c>
      <c r="M18" s="105"/>
      <c r="N18" s="106"/>
    </row>
    <row r="19" spans="2:14" ht="13.5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10682</v>
      </c>
      <c r="J20" s="36">
        <f>K$20</f>
        <v>0</v>
      </c>
      <c r="K20" s="84">
        <f>SUM(K$11:K$19)</f>
        <v>0</v>
      </c>
      <c r="L20" s="119"/>
      <c r="M20" s="120"/>
      <c r="N20" s="121"/>
    </row>
    <row r="21" spans="2:14" ht="13.5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482</v>
      </c>
      <c r="J21" s="20"/>
      <c r="K21" s="82">
        <v>0</v>
      </c>
      <c r="L21" s="101" t="s">
        <v>37</v>
      </c>
      <c r="M21" s="102"/>
      <c r="N21" s="103"/>
    </row>
    <row r="22" spans="2:14" ht="13.5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665</v>
      </c>
      <c r="J25" s="6"/>
      <c r="K25" s="83">
        <v>0</v>
      </c>
      <c r="L25" s="104" t="s">
        <v>37</v>
      </c>
      <c r="M25" s="105"/>
      <c r="N25" s="106"/>
    </row>
    <row r="26" spans="2:14" ht="13.5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880</v>
      </c>
      <c r="J28" s="6"/>
      <c r="K28" s="83">
        <v>0</v>
      </c>
      <c r="L28" s="104" t="s">
        <v>37</v>
      </c>
      <c r="M28" s="105"/>
      <c r="N28" s="106"/>
    </row>
    <row r="29" spans="2:14" ht="13.5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995</v>
      </c>
      <c r="J29" s="6"/>
      <c r="K29" s="83">
        <v>0</v>
      </c>
      <c r="L29" s="104" t="s">
        <v>37</v>
      </c>
      <c r="M29" s="105"/>
      <c r="N29" s="106"/>
    </row>
    <row r="30" spans="2:14" ht="13.5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8896</v>
      </c>
      <c r="J34" s="36">
        <f>K$34</f>
        <v>0</v>
      </c>
      <c r="K34" s="84">
        <f>SUM(K$21:K$33)</f>
        <v>0</v>
      </c>
      <c r="L34" s="119"/>
      <c r="M34" s="120"/>
      <c r="N34" s="121"/>
    </row>
    <row r="35" spans="2:14" ht="13.5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581</v>
      </c>
      <c r="J36" s="6"/>
      <c r="K36" s="83">
        <v>0</v>
      </c>
      <c r="L36" s="104" t="s">
        <v>37</v>
      </c>
      <c r="M36" s="105"/>
      <c r="N36" s="106"/>
    </row>
    <row r="37" spans="2:14" ht="13.5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1230</v>
      </c>
      <c r="J37" s="6"/>
      <c r="K37" s="83">
        <v>0</v>
      </c>
      <c r="L37" s="104" t="s">
        <v>37</v>
      </c>
      <c r="M37" s="105"/>
      <c r="N37" s="106"/>
    </row>
    <row r="38" spans="2:14" ht="13.5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1505</v>
      </c>
      <c r="J38" s="6"/>
      <c r="K38" s="83">
        <v>0</v>
      </c>
      <c r="L38" s="104" t="s">
        <v>37</v>
      </c>
      <c r="M38" s="105"/>
      <c r="N38" s="106"/>
    </row>
    <row r="39" spans="2:14" ht="13.5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573</v>
      </c>
      <c r="J39" s="6"/>
      <c r="K39" s="83">
        <v>0</v>
      </c>
      <c r="L39" s="104" t="s">
        <v>37</v>
      </c>
      <c r="M39" s="105"/>
      <c r="N39" s="106"/>
    </row>
    <row r="40" spans="2:14" ht="13.5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5684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820</v>
      </c>
      <c r="J43" s="6"/>
      <c r="K43" s="83">
        <v>0</v>
      </c>
      <c r="L43" s="104" t="s">
        <v>37</v>
      </c>
      <c r="M43" s="105"/>
      <c r="N43" s="106"/>
    </row>
    <row r="44" spans="2:14" ht="13.5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465</v>
      </c>
      <c r="J47" s="6"/>
      <c r="K47" s="83">
        <v>0</v>
      </c>
      <c r="L47" s="104" t="s">
        <v>37</v>
      </c>
      <c r="M47" s="105"/>
      <c r="N47" s="106"/>
    </row>
    <row r="48" spans="2:14" ht="13.5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6654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450</v>
      </c>
      <c r="J52" s="6"/>
      <c r="K52" s="83">
        <v>0</v>
      </c>
      <c r="L52" s="104" t="s">
        <v>37</v>
      </c>
      <c r="M52" s="105"/>
      <c r="N52" s="106"/>
    </row>
    <row r="53" spans="2:14" ht="13.5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640</v>
      </c>
      <c r="J53" s="6"/>
      <c r="K53" s="83">
        <v>0</v>
      </c>
      <c r="L53" s="104" t="s">
        <v>37</v>
      </c>
      <c r="M53" s="105"/>
      <c r="N53" s="106"/>
    </row>
    <row r="54" spans="2:14" ht="13.5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1090</v>
      </c>
      <c r="J54" s="6"/>
      <c r="K54" s="83">
        <v>0</v>
      </c>
      <c r="L54" s="104" t="s">
        <v>37</v>
      </c>
      <c r="M54" s="105"/>
      <c r="N54" s="106"/>
    </row>
    <row r="55" spans="2:14" ht="13.5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1180</v>
      </c>
      <c r="J59" s="6"/>
      <c r="K59" s="83">
        <v>0</v>
      </c>
      <c r="L59" s="104" t="s">
        <v>37</v>
      </c>
      <c r="M59" s="105"/>
      <c r="N59" s="106"/>
    </row>
    <row r="60" spans="2:14" ht="13.5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570</v>
      </c>
      <c r="J61" s="6"/>
      <c r="K61" s="83">
        <v>0</v>
      </c>
      <c r="L61" s="104" t="s">
        <v>37</v>
      </c>
      <c r="M61" s="105"/>
      <c r="N61" s="106"/>
    </row>
    <row r="62" spans="2:14" ht="13.5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8775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465</v>
      </c>
      <c r="J65" s="6"/>
      <c r="K65" s="83">
        <v>0</v>
      </c>
      <c r="L65" s="104" t="s">
        <v>37</v>
      </c>
      <c r="M65" s="105"/>
      <c r="N65" s="106"/>
    </row>
    <row r="66" spans="2:14" ht="13.5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300</v>
      </c>
      <c r="J67" s="6"/>
      <c r="K67" s="83">
        <v>0</v>
      </c>
      <c r="L67" s="104" t="s">
        <v>37</v>
      </c>
      <c r="M67" s="105"/>
      <c r="N67" s="106"/>
    </row>
    <row r="68" spans="2:14" ht="13.5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197</v>
      </c>
      <c r="J68" s="6"/>
      <c r="K68" s="83">
        <v>0</v>
      </c>
      <c r="L68" s="104" t="s">
        <v>37</v>
      </c>
      <c r="M68" s="105"/>
      <c r="N68" s="106"/>
    </row>
    <row r="69" spans="2:14" ht="13.5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840</v>
      </c>
      <c r="J69" s="6"/>
      <c r="K69" s="83">
        <v>0</v>
      </c>
      <c r="L69" s="104" t="s">
        <v>37</v>
      </c>
      <c r="M69" s="105"/>
      <c r="N69" s="106"/>
    </row>
    <row r="70" spans="2:14" ht="13.5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380</v>
      </c>
      <c r="J70" s="6"/>
      <c r="K70" s="83">
        <v>0</v>
      </c>
      <c r="L70" s="104" t="s">
        <v>37</v>
      </c>
      <c r="M70" s="105"/>
      <c r="N70" s="106"/>
    </row>
    <row r="71" spans="2:14" ht="13.5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410</v>
      </c>
      <c r="J75" s="6"/>
      <c r="K75" s="83">
        <v>0</v>
      </c>
      <c r="L75" s="104" t="s">
        <v>37</v>
      </c>
      <c r="M75" s="105"/>
      <c r="N75" s="106"/>
    </row>
    <row r="76" spans="2:14" ht="13.5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7752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930</v>
      </c>
      <c r="J79" s="6"/>
      <c r="K79" s="83">
        <v>0</v>
      </c>
      <c r="L79" s="104" t="s">
        <v>37</v>
      </c>
      <c r="M79" s="105"/>
      <c r="N79" s="106"/>
    </row>
    <row r="80" spans="2:14" ht="13.5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610</v>
      </c>
      <c r="J86" s="6"/>
      <c r="K86" s="83">
        <v>0</v>
      </c>
      <c r="L86" s="104" t="s">
        <v>37</v>
      </c>
      <c r="M86" s="105"/>
      <c r="N86" s="106"/>
    </row>
    <row r="87" spans="2:14" ht="13.5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520</v>
      </c>
      <c r="J87" s="6"/>
      <c r="K87" s="83">
        <v>0</v>
      </c>
      <c r="L87" s="104" t="s">
        <v>37</v>
      </c>
      <c r="M87" s="105"/>
      <c r="N87" s="106"/>
    </row>
    <row r="88" spans="2:14" ht="13.5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310</v>
      </c>
      <c r="J90" s="6"/>
      <c r="K90" s="83">
        <v>0</v>
      </c>
      <c r="L90" s="104" t="s">
        <v>37</v>
      </c>
      <c r="M90" s="105"/>
      <c r="N90" s="106"/>
    </row>
    <row r="91" spans="2:14" ht="13.5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6055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1195</v>
      </c>
      <c r="J99" s="6"/>
      <c r="K99" s="83">
        <v>0</v>
      </c>
      <c r="L99" s="104" t="s">
        <v>37</v>
      </c>
      <c r="M99" s="105"/>
      <c r="N99" s="106"/>
    </row>
    <row r="100" spans="2:14" ht="13.5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855</v>
      </c>
      <c r="J109" s="6"/>
      <c r="K109" s="83">
        <v>0</v>
      </c>
      <c r="L109" s="104" t="s">
        <v>37</v>
      </c>
      <c r="M109" s="105"/>
      <c r="N109" s="106"/>
    </row>
    <row r="110" spans="2:14" ht="13.5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170</v>
      </c>
      <c r="J117" s="6"/>
      <c r="K117" s="83">
        <v>0</v>
      </c>
      <c r="L117" s="104" t="s">
        <v>37</v>
      </c>
      <c r="M117" s="105"/>
      <c r="N117" s="106"/>
    </row>
    <row r="118" spans="2:14" ht="13.5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132</v>
      </c>
      <c r="J122" s="6"/>
      <c r="K122" s="83">
        <v>0</v>
      </c>
      <c r="L122" s="104" t="s">
        <v>37</v>
      </c>
      <c r="M122" s="105"/>
      <c r="N122" s="106"/>
    </row>
    <row r="123" spans="2:14" ht="13.5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5180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685</v>
      </c>
      <c r="J128" s="6"/>
      <c r="K128" s="83">
        <v>0</v>
      </c>
      <c r="L128" s="104" t="s">
        <v>37</v>
      </c>
      <c r="M128" s="105"/>
      <c r="N128" s="106"/>
    </row>
    <row r="129" spans="2:14" ht="13.5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25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1920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85</v>
      </c>
      <c r="J142" s="6"/>
      <c r="K142" s="83">
        <v>0</v>
      </c>
      <c r="L142" s="104" t="s">
        <v>37</v>
      </c>
      <c r="M142" s="105"/>
      <c r="N142" s="106"/>
    </row>
    <row r="143" spans="2:14" ht="13.5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117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887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350</v>
      </c>
      <c r="J150" s="6"/>
      <c r="K150" s="83">
        <v>0</v>
      </c>
      <c r="L150" s="104" t="s">
        <v>37</v>
      </c>
      <c r="M150" s="105"/>
      <c r="N150" s="106"/>
    </row>
    <row r="151" spans="2:14" ht="13.5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775</v>
      </c>
      <c r="J155" s="6"/>
      <c r="K155" s="83">
        <v>0</v>
      </c>
      <c r="L155" s="104" t="s">
        <v>37</v>
      </c>
      <c r="M155" s="105"/>
      <c r="N155" s="106"/>
    </row>
    <row r="156" spans="2:14" ht="13.5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190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3770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250</v>
      </c>
      <c r="J160" s="6"/>
      <c r="K160" s="83">
        <v>0</v>
      </c>
      <c r="L160" s="104" t="s">
        <v>37</v>
      </c>
      <c r="M160" s="105"/>
      <c r="N160" s="106"/>
    </row>
    <row r="161" spans="2:14" ht="13.5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1740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280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1505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104" t="s">
        <v>37</v>
      </c>
      <c r="M185" s="105"/>
      <c r="N185" s="106"/>
    </row>
    <row r="186" spans="2:14" ht="13.5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1007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170</v>
      </c>
      <c r="J196" s="6"/>
      <c r="K196" s="83">
        <v>0</v>
      </c>
      <c r="L196" s="104" t="s">
        <v>37</v>
      </c>
      <c r="M196" s="105"/>
      <c r="N196" s="106"/>
    </row>
    <row r="197" spans="2:14" ht="13.5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130</v>
      </c>
      <c r="J207" s="6"/>
      <c r="K207" s="83">
        <v>0</v>
      </c>
      <c r="L207" s="104" t="s">
        <v>37</v>
      </c>
      <c r="M207" s="105"/>
      <c r="N207" s="106"/>
    </row>
    <row r="208" spans="2:14" ht="13.5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1143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45</v>
      </c>
      <c r="J217" s="6"/>
      <c r="K217" s="83">
        <v>0</v>
      </c>
      <c r="L217" s="104" t="s">
        <v>37</v>
      </c>
      <c r="M217" s="105"/>
      <c r="N217" s="106"/>
    </row>
    <row r="218" spans="2:14" ht="13.5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33</v>
      </c>
      <c r="J218" s="6"/>
      <c r="K218" s="83">
        <v>0</v>
      </c>
      <c r="L218" s="104" t="s">
        <v>37</v>
      </c>
      <c r="M218" s="105"/>
      <c r="N218" s="106"/>
    </row>
    <row r="219" spans="2:14" ht="13.5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513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80</v>
      </c>
      <c r="J231" s="6"/>
      <c r="K231" s="83">
        <v>0</v>
      </c>
      <c r="L231" s="104" t="s">
        <v>37</v>
      </c>
      <c r="M231" s="105"/>
      <c r="N231" s="106"/>
    </row>
    <row r="232" spans="2:14" ht="13.5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45</v>
      </c>
      <c r="J235" s="6"/>
      <c r="K235" s="83">
        <v>0</v>
      </c>
      <c r="L235" s="104" t="s">
        <v>37</v>
      </c>
      <c r="M235" s="105"/>
      <c r="N235" s="106"/>
    </row>
    <row r="236" spans="2:14" ht="13.5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170</v>
      </c>
      <c r="J236" s="6"/>
      <c r="K236" s="83">
        <v>0</v>
      </c>
      <c r="L236" s="104" t="s">
        <v>37</v>
      </c>
      <c r="M236" s="105"/>
      <c r="N236" s="106"/>
    </row>
    <row r="237" spans="2:14" ht="13.5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440</v>
      </c>
      <c r="J237" s="6"/>
      <c r="K237" s="83">
        <v>0</v>
      </c>
      <c r="L237" s="104" t="s">
        <v>37</v>
      </c>
      <c r="M237" s="105"/>
      <c r="N237" s="106"/>
    </row>
    <row r="238" spans="2:14" ht="13.5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1627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255</v>
      </c>
      <c r="J241" s="20"/>
      <c r="K241" s="82">
        <v>0</v>
      </c>
      <c r="L241" s="101" t="s">
        <v>37</v>
      </c>
      <c r="M241" s="102"/>
      <c r="N241" s="103"/>
    </row>
    <row r="242" spans="2:14" ht="13.5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975</v>
      </c>
      <c r="J244" s="6"/>
      <c r="K244" s="83">
        <v>0</v>
      </c>
      <c r="L244" s="104" t="s">
        <v>37</v>
      </c>
      <c r="M244" s="105"/>
      <c r="N244" s="106"/>
    </row>
    <row r="245" spans="2:14" ht="13.5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2995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495</v>
      </c>
      <c r="J250" s="6"/>
      <c r="K250" s="83">
        <v>0</v>
      </c>
      <c r="L250" s="104" t="s">
        <v>37</v>
      </c>
      <c r="M250" s="105"/>
      <c r="N250" s="106"/>
    </row>
    <row r="251" spans="2:14" ht="13.5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775</v>
      </c>
      <c r="J254" s="6"/>
      <c r="K254" s="83">
        <v>0</v>
      </c>
      <c r="L254" s="104" t="s">
        <v>37</v>
      </c>
      <c r="M254" s="105"/>
      <c r="N254" s="106"/>
    </row>
    <row r="255" spans="2:14" ht="13.5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230</v>
      </c>
      <c r="J255" s="6"/>
      <c r="K255" s="83">
        <v>0</v>
      </c>
      <c r="L255" s="104" t="s">
        <v>37</v>
      </c>
      <c r="M255" s="105"/>
      <c r="N255" s="106"/>
    </row>
    <row r="256" spans="2:14" ht="13.5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370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4960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730</v>
      </c>
      <c r="J259" s="20"/>
      <c r="K259" s="82">
        <v>0</v>
      </c>
      <c r="L259" s="101" t="s">
        <v>37</v>
      </c>
      <c r="M259" s="102"/>
      <c r="N259" s="103"/>
    </row>
    <row r="260" spans="2:14" ht="13.5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750</v>
      </c>
      <c r="J264" s="6"/>
      <c r="K264" s="83">
        <v>0</v>
      </c>
      <c r="L264" s="104" t="s">
        <v>37</v>
      </c>
      <c r="M264" s="105"/>
      <c r="N264" s="106"/>
    </row>
    <row r="265" spans="2:14" ht="13.5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715</v>
      </c>
      <c r="J265" s="6"/>
      <c r="K265" s="83">
        <v>0</v>
      </c>
      <c r="L265" s="104" t="s">
        <v>37</v>
      </c>
      <c r="M265" s="105"/>
      <c r="N265" s="106"/>
    </row>
    <row r="266" spans="2:14" ht="13.5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2060</v>
      </c>
      <c r="J266" s="6"/>
      <c r="K266" s="83">
        <v>0</v>
      </c>
      <c r="L266" s="104" t="s">
        <v>37</v>
      </c>
      <c r="M266" s="105"/>
      <c r="N266" s="106"/>
    </row>
    <row r="267" spans="2:14" ht="13.5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6305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190</v>
      </c>
      <c r="J269" s="20"/>
      <c r="K269" s="82">
        <v>0</v>
      </c>
      <c r="L269" s="101" t="s">
        <v>37</v>
      </c>
      <c r="M269" s="102"/>
      <c r="N269" s="103"/>
    </row>
    <row r="270" spans="2:14" ht="13.5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127</v>
      </c>
      <c r="J270" s="6"/>
      <c r="K270" s="83">
        <v>0</v>
      </c>
      <c r="L270" s="104" t="s">
        <v>37</v>
      </c>
      <c r="M270" s="105"/>
      <c r="N270" s="106"/>
    </row>
    <row r="271" spans="2:14" ht="13.5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220</v>
      </c>
      <c r="J271" s="6"/>
      <c r="K271" s="83">
        <v>0</v>
      </c>
      <c r="L271" s="104" t="s">
        <v>37</v>
      </c>
      <c r="M271" s="105"/>
      <c r="N271" s="106"/>
    </row>
    <row r="272" spans="2:14" ht="13.5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660</v>
      </c>
      <c r="J275" s="6"/>
      <c r="K275" s="83">
        <v>0</v>
      </c>
      <c r="L275" s="104" t="s">
        <v>37</v>
      </c>
      <c r="M275" s="105"/>
      <c r="N275" s="106"/>
    </row>
    <row r="276" spans="2:14" ht="13.5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90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2752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354</v>
      </c>
      <c r="J278" s="20"/>
      <c r="K278" s="82">
        <v>0</v>
      </c>
      <c r="L278" s="101" t="s">
        <v>37</v>
      </c>
      <c r="M278" s="102"/>
      <c r="N278" s="103"/>
    </row>
    <row r="279" spans="2:14" ht="13.5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1200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185</v>
      </c>
      <c r="J284" s="6"/>
      <c r="K284" s="83">
        <v>0</v>
      </c>
      <c r="L284" s="104" t="s">
        <v>37</v>
      </c>
      <c r="M284" s="105"/>
      <c r="N284" s="106"/>
    </row>
    <row r="285" spans="2:14" ht="13.5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855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175</v>
      </c>
      <c r="J291" s="6"/>
      <c r="K291" s="83">
        <v>0</v>
      </c>
      <c r="L291" s="104" t="s">
        <v>37</v>
      </c>
      <c r="M291" s="105"/>
      <c r="N291" s="106"/>
    </row>
    <row r="292" spans="2:14" ht="13.5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135</v>
      </c>
      <c r="J293" s="6"/>
      <c r="K293" s="83">
        <v>0</v>
      </c>
      <c r="L293" s="104" t="s">
        <v>37</v>
      </c>
      <c r="M293" s="105"/>
      <c r="N293" s="106"/>
    </row>
    <row r="294" spans="2:14" ht="13.5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280</v>
      </c>
      <c r="J294" s="6"/>
      <c r="K294" s="83">
        <v>0</v>
      </c>
      <c r="L294" s="104" t="s">
        <v>37</v>
      </c>
      <c r="M294" s="105"/>
      <c r="N294" s="106"/>
    </row>
    <row r="295" spans="2:14" ht="13.5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1060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1130</v>
      </c>
      <c r="J301" s="20"/>
      <c r="K301" s="82">
        <v>0</v>
      </c>
      <c r="L301" s="101" t="s">
        <v>37</v>
      </c>
      <c r="M301" s="102"/>
      <c r="N301" s="103"/>
    </row>
    <row r="302" spans="2:14" ht="13.5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935</v>
      </c>
      <c r="J302" s="6"/>
      <c r="K302" s="83">
        <v>0</v>
      </c>
      <c r="L302" s="104" t="s">
        <v>37</v>
      </c>
      <c r="M302" s="105"/>
      <c r="N302" s="106"/>
    </row>
    <row r="303" spans="2:14" ht="13.5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285</v>
      </c>
      <c r="J304" s="6"/>
      <c r="K304" s="83">
        <v>0</v>
      </c>
      <c r="L304" s="104" t="s">
        <v>37</v>
      </c>
      <c r="M304" s="105"/>
      <c r="N304" s="106"/>
    </row>
    <row r="305" spans="2:14" ht="13.5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640</v>
      </c>
      <c r="J305" s="6"/>
      <c r="K305" s="83">
        <v>0</v>
      </c>
      <c r="L305" s="104" t="s">
        <v>37</v>
      </c>
      <c r="M305" s="105"/>
      <c r="N305" s="106"/>
    </row>
    <row r="306" spans="2:14" ht="13.5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115</v>
      </c>
      <c r="J307" s="6"/>
      <c r="K307" s="83">
        <v>0</v>
      </c>
      <c r="L307" s="104" t="s">
        <v>37</v>
      </c>
      <c r="M307" s="105"/>
      <c r="N307" s="106"/>
    </row>
    <row r="308" spans="2:14" ht="13.5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1850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6560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70</v>
      </c>
      <c r="J318" s="20"/>
      <c r="K318" s="82">
        <v>0</v>
      </c>
      <c r="L318" s="101" t="s">
        <v>37</v>
      </c>
      <c r="M318" s="102"/>
      <c r="N318" s="103"/>
    </row>
    <row r="319" spans="2:14" ht="13.5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128</v>
      </c>
      <c r="J321" s="6"/>
      <c r="K321" s="83">
        <v>0</v>
      </c>
      <c r="L321" s="104" t="s">
        <v>37</v>
      </c>
      <c r="M321" s="105"/>
      <c r="N321" s="106"/>
    </row>
    <row r="322" spans="2:14" ht="13.5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245</v>
      </c>
      <c r="J323" s="6"/>
      <c r="K323" s="83">
        <v>0</v>
      </c>
      <c r="L323" s="104" t="s">
        <v>37</v>
      </c>
      <c r="M323" s="105"/>
      <c r="N323" s="106"/>
    </row>
    <row r="324" spans="2:14" ht="13.5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343</v>
      </c>
      <c r="J324" s="6"/>
      <c r="K324" s="83">
        <v>0</v>
      </c>
      <c r="L324" s="104" t="s">
        <v>37</v>
      </c>
      <c r="M324" s="105"/>
      <c r="N324" s="106"/>
    </row>
    <row r="325" spans="2:14" ht="13.5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107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1818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310</v>
      </c>
      <c r="J333" s="6"/>
      <c r="K333" s="83">
        <v>0</v>
      </c>
      <c r="L333" s="104" t="s">
        <v>37</v>
      </c>
      <c r="M333" s="105"/>
      <c r="N333" s="106"/>
    </row>
    <row r="334" spans="2:14" ht="13.5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185</v>
      </c>
      <c r="J335" s="6"/>
      <c r="K335" s="83">
        <v>0</v>
      </c>
      <c r="L335" s="104" t="s">
        <v>37</v>
      </c>
      <c r="M335" s="105"/>
      <c r="N335" s="106"/>
    </row>
    <row r="336" spans="2:14" ht="13.5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330</v>
      </c>
      <c r="J339" s="6"/>
      <c r="K339" s="83">
        <v>0</v>
      </c>
      <c r="L339" s="104" t="s">
        <v>37</v>
      </c>
      <c r="M339" s="105"/>
      <c r="N339" s="106"/>
    </row>
    <row r="340" spans="2:14" ht="13.5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180</v>
      </c>
      <c r="J340" s="6"/>
      <c r="K340" s="83">
        <v>0</v>
      </c>
      <c r="L340" s="104" t="s">
        <v>37</v>
      </c>
      <c r="M340" s="105"/>
      <c r="N340" s="106"/>
    </row>
    <row r="341" spans="2:14" ht="13.5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3370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50</v>
      </c>
      <c r="J351" s="6"/>
      <c r="K351" s="83">
        <v>0</v>
      </c>
      <c r="L351" s="104" t="s">
        <v>37</v>
      </c>
      <c r="M351" s="105"/>
      <c r="N351" s="106"/>
    </row>
    <row r="352" spans="2:14" ht="13.5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525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105</v>
      </c>
      <c r="J377" s="6"/>
      <c r="K377" s="83">
        <v>0</v>
      </c>
      <c r="L377" s="104" t="s">
        <v>37</v>
      </c>
      <c r="M377" s="105"/>
      <c r="N377" s="106"/>
    </row>
    <row r="378" spans="2:14" ht="13.5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45</v>
      </c>
      <c r="J378" s="6"/>
      <c r="K378" s="83">
        <v>0</v>
      </c>
      <c r="L378" s="104" t="s">
        <v>37</v>
      </c>
      <c r="M378" s="105"/>
      <c r="N378" s="106"/>
    </row>
    <row r="379" spans="2:14" ht="13.5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330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50</v>
      </c>
      <c r="J418" s="6"/>
      <c r="K418" s="83">
        <v>0</v>
      </c>
      <c r="L418" s="104" t="s">
        <v>37</v>
      </c>
      <c r="M418" s="105"/>
      <c r="N418" s="106"/>
    </row>
    <row r="419" spans="2:14" ht="13.5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1000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60</v>
      </c>
      <c r="J430" s="6"/>
      <c r="K430" s="83">
        <v>0</v>
      </c>
      <c r="L430" s="104" t="s">
        <v>37</v>
      </c>
      <c r="M430" s="105"/>
      <c r="N430" s="106"/>
    </row>
    <row r="431" spans="2:14" ht="13.5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275</v>
      </c>
      <c r="J432" s="6"/>
      <c r="K432" s="83">
        <v>0</v>
      </c>
      <c r="L432" s="104" t="s">
        <v>37</v>
      </c>
      <c r="M432" s="105"/>
      <c r="N432" s="106"/>
    </row>
    <row r="433" spans="2:14" ht="13.5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104" t="s">
        <v>37</v>
      </c>
      <c r="M440" s="105"/>
      <c r="N440" s="106"/>
    </row>
    <row r="441" spans="2:14" ht="13.5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29027</v>
      </c>
      <c r="G446" s="62" t="s">
        <v>513</v>
      </c>
      <c r="H446" s="5">
        <v>0</v>
      </c>
      <c r="I446" s="86">
        <v>20</v>
      </c>
      <c r="J446" s="6"/>
      <c r="K446" s="83">
        <v>0</v>
      </c>
      <c r="L446" s="104" t="s">
        <v>37</v>
      </c>
      <c r="M446" s="105"/>
      <c r="N446" s="106"/>
    </row>
    <row r="447" spans="2:14" ht="13.5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29032</v>
      </c>
      <c r="G447" s="62" t="s">
        <v>514</v>
      </c>
      <c r="H447" s="5">
        <v>0</v>
      </c>
      <c r="I447" s="86">
        <v>13</v>
      </c>
      <c r="J447" s="6"/>
      <c r="K447" s="83">
        <v>0</v>
      </c>
      <c r="L447" s="104" t="s">
        <v>37</v>
      </c>
      <c r="M447" s="105"/>
      <c r="N447" s="106"/>
    </row>
    <row r="448" spans="2:14" ht="13.5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29034</v>
      </c>
      <c r="G448" s="62" t="s">
        <v>515</v>
      </c>
      <c r="H448" s="5">
        <v>0</v>
      </c>
      <c r="I448" s="86">
        <v>5</v>
      </c>
      <c r="J448" s="6"/>
      <c r="K448" s="83">
        <v>0</v>
      </c>
      <c r="L448" s="104" t="s">
        <v>37</v>
      </c>
      <c r="M448" s="105"/>
      <c r="N448" s="106"/>
    </row>
    <row r="449" spans="2:14" ht="13.5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29036</v>
      </c>
      <c r="G449" s="62" t="s">
        <v>516</v>
      </c>
      <c r="H449" s="5">
        <v>0</v>
      </c>
      <c r="I449" s="86">
        <v>3</v>
      </c>
      <c r="J449" s="6"/>
      <c r="K449" s="83">
        <v>0</v>
      </c>
      <c r="L449" s="104" t="s">
        <v>37</v>
      </c>
      <c r="M449" s="105"/>
      <c r="N449" s="106"/>
    </row>
    <row r="450" spans="2:14" ht="13.5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29039</v>
      </c>
      <c r="G450" s="62" t="s">
        <v>517</v>
      </c>
      <c r="H450" s="5">
        <v>0</v>
      </c>
      <c r="I450" s="86">
        <v>35</v>
      </c>
      <c r="J450" s="6"/>
      <c r="K450" s="83">
        <v>0</v>
      </c>
      <c r="L450" s="104" t="s">
        <v>37</v>
      </c>
      <c r="M450" s="105"/>
      <c r="N450" s="106"/>
    </row>
    <row r="451" spans="2:14" ht="13.5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29040</v>
      </c>
      <c r="G451" s="62" t="s">
        <v>518</v>
      </c>
      <c r="H451" s="5">
        <v>0</v>
      </c>
      <c r="I451" s="86">
        <v>0</v>
      </c>
      <c r="J451" s="6"/>
      <c r="K451" s="83">
        <v>0</v>
      </c>
      <c r="L451" s="104" t="s">
        <v>37</v>
      </c>
      <c r="M451" s="105"/>
      <c r="N451" s="106"/>
    </row>
    <row r="452" spans="2:14" ht="13.5" customHeight="1" x14ac:dyDescent="0.15">
      <c r="B452" s="16">
        <v>290</v>
      </c>
      <c r="C452" s="59" t="s">
        <v>494</v>
      </c>
      <c r="D452" s="60">
        <v>290</v>
      </c>
      <c r="E452" s="59" t="s">
        <v>494</v>
      </c>
      <c r="F452" s="61">
        <v>55210</v>
      </c>
      <c r="G452" s="62" t="s">
        <v>519</v>
      </c>
      <c r="H452" s="5">
        <v>0</v>
      </c>
      <c r="I452" s="86">
        <v>15</v>
      </c>
      <c r="J452" s="6"/>
      <c r="K452" s="83">
        <v>0</v>
      </c>
      <c r="L452" s="104" t="s">
        <v>37</v>
      </c>
      <c r="M452" s="105"/>
      <c r="N452" s="106"/>
    </row>
    <row r="453" spans="2:14" ht="13.5" customHeight="1" x14ac:dyDescent="0.15">
      <c r="B453" s="16">
        <v>290</v>
      </c>
      <c r="C453" s="63" t="s">
        <v>494</v>
      </c>
      <c r="D453" s="64">
        <v>290</v>
      </c>
      <c r="E453" s="65" t="s">
        <v>494</v>
      </c>
      <c r="F453" s="66" t="s">
        <v>18</v>
      </c>
      <c r="G453" s="67" t="s">
        <v>520</v>
      </c>
      <c r="H453" s="21">
        <v>0</v>
      </c>
      <c r="I453" s="84">
        <f>SUM(I$428:I$452)</f>
        <v>1267</v>
      </c>
      <c r="J453" s="36">
        <f>K$453</f>
        <v>0</v>
      </c>
      <c r="K453" s="84">
        <f>SUM(K$428:K$452)</f>
        <v>0</v>
      </c>
      <c r="L453" s="119"/>
      <c r="M453" s="120"/>
      <c r="N453" s="121"/>
    </row>
    <row r="454" spans="2:14" ht="13.5" customHeight="1" x14ac:dyDescent="0.15">
      <c r="B454" s="16">
        <v>300</v>
      </c>
      <c r="C454" s="55" t="s">
        <v>521</v>
      </c>
      <c r="D454" s="56">
        <v>300</v>
      </c>
      <c r="E454" s="55" t="s">
        <v>521</v>
      </c>
      <c r="F454" s="57">
        <v>30001</v>
      </c>
      <c r="G454" s="58" t="s">
        <v>522</v>
      </c>
      <c r="H454" s="19">
        <v>0</v>
      </c>
      <c r="I454" s="85">
        <v>30</v>
      </c>
      <c r="J454" s="20"/>
      <c r="K454" s="82">
        <v>0</v>
      </c>
      <c r="L454" s="101" t="s">
        <v>37</v>
      </c>
      <c r="M454" s="102"/>
      <c r="N454" s="103"/>
    </row>
    <row r="455" spans="2:14" ht="13.5" customHeight="1" x14ac:dyDescent="0.15">
      <c r="B455" s="16">
        <v>300</v>
      </c>
      <c r="C455" s="59" t="s">
        <v>521</v>
      </c>
      <c r="D455" s="60">
        <v>300</v>
      </c>
      <c r="E455" s="59" t="s">
        <v>521</v>
      </c>
      <c r="F455" s="61">
        <v>30002</v>
      </c>
      <c r="G455" s="62" t="s">
        <v>523</v>
      </c>
      <c r="H455" s="5">
        <v>0</v>
      </c>
      <c r="I455" s="86">
        <v>7</v>
      </c>
      <c r="J455" s="6"/>
      <c r="K455" s="83">
        <v>0</v>
      </c>
      <c r="L455" s="104" t="s">
        <v>37</v>
      </c>
      <c r="M455" s="105"/>
      <c r="N455" s="106"/>
    </row>
    <row r="456" spans="2:14" ht="13.5" customHeight="1" x14ac:dyDescent="0.15">
      <c r="B456" s="16">
        <v>300</v>
      </c>
      <c r="C456" s="59" t="s">
        <v>521</v>
      </c>
      <c r="D456" s="60">
        <v>300</v>
      </c>
      <c r="E456" s="59" t="s">
        <v>521</v>
      </c>
      <c r="F456" s="61">
        <v>30003</v>
      </c>
      <c r="G456" s="62" t="s">
        <v>524</v>
      </c>
      <c r="H456" s="5">
        <v>0</v>
      </c>
      <c r="I456" s="86">
        <v>70</v>
      </c>
      <c r="J456" s="6"/>
      <c r="K456" s="83">
        <v>0</v>
      </c>
      <c r="L456" s="104" t="s">
        <v>37</v>
      </c>
      <c r="M456" s="105"/>
      <c r="N456" s="106"/>
    </row>
    <row r="457" spans="2:14" ht="13.5" customHeight="1" x14ac:dyDescent="0.15">
      <c r="B457" s="16">
        <v>300</v>
      </c>
      <c r="C457" s="59" t="s">
        <v>521</v>
      </c>
      <c r="D457" s="60">
        <v>300</v>
      </c>
      <c r="E457" s="59" t="s">
        <v>521</v>
      </c>
      <c r="F457" s="61">
        <v>30004</v>
      </c>
      <c r="G457" s="62" t="s">
        <v>525</v>
      </c>
      <c r="H457" s="5">
        <v>0</v>
      </c>
      <c r="I457" s="86">
        <v>15</v>
      </c>
      <c r="J457" s="6"/>
      <c r="K457" s="83">
        <v>0</v>
      </c>
      <c r="L457" s="104" t="s">
        <v>37</v>
      </c>
      <c r="M457" s="105"/>
      <c r="N457" s="106"/>
    </row>
    <row r="458" spans="2:14" ht="13.5" customHeight="1" x14ac:dyDescent="0.15">
      <c r="B458" s="16">
        <v>300</v>
      </c>
      <c r="C458" s="59" t="s">
        <v>521</v>
      </c>
      <c r="D458" s="60">
        <v>300</v>
      </c>
      <c r="E458" s="59" t="s">
        <v>521</v>
      </c>
      <c r="F458" s="61">
        <v>30005</v>
      </c>
      <c r="G458" s="62" t="s">
        <v>526</v>
      </c>
      <c r="H458" s="5">
        <v>0</v>
      </c>
      <c r="I458" s="86">
        <v>25</v>
      </c>
      <c r="J458" s="6"/>
      <c r="K458" s="83">
        <v>0</v>
      </c>
      <c r="L458" s="104" t="s">
        <v>37</v>
      </c>
      <c r="M458" s="105"/>
      <c r="N458" s="106"/>
    </row>
    <row r="459" spans="2:14" ht="13.5" customHeight="1" x14ac:dyDescent="0.15">
      <c r="B459" s="16">
        <v>300</v>
      </c>
      <c r="C459" s="59" t="s">
        <v>521</v>
      </c>
      <c r="D459" s="60">
        <v>300</v>
      </c>
      <c r="E459" s="59" t="s">
        <v>521</v>
      </c>
      <c r="F459" s="61">
        <v>30007</v>
      </c>
      <c r="G459" s="62" t="s">
        <v>527</v>
      </c>
      <c r="H459" s="5">
        <v>0</v>
      </c>
      <c r="I459" s="86">
        <v>30</v>
      </c>
      <c r="J459" s="6"/>
      <c r="K459" s="83">
        <v>0</v>
      </c>
      <c r="L459" s="104" t="s">
        <v>37</v>
      </c>
      <c r="M459" s="105"/>
      <c r="N459" s="106"/>
    </row>
    <row r="460" spans="2:14" ht="13.5" customHeight="1" x14ac:dyDescent="0.15">
      <c r="B460" s="16">
        <v>300</v>
      </c>
      <c r="C460" s="59" t="s">
        <v>521</v>
      </c>
      <c r="D460" s="60">
        <v>300</v>
      </c>
      <c r="E460" s="59" t="s">
        <v>521</v>
      </c>
      <c r="F460" s="61">
        <v>30008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customHeight="1" x14ac:dyDescent="0.15">
      <c r="B461" s="16">
        <v>300</v>
      </c>
      <c r="C461" s="59" t="s">
        <v>521</v>
      </c>
      <c r="D461" s="60">
        <v>300</v>
      </c>
      <c r="E461" s="59" t="s">
        <v>521</v>
      </c>
      <c r="F461" s="61">
        <v>30009</v>
      </c>
      <c r="G461" s="62" t="s">
        <v>529</v>
      </c>
      <c r="H461" s="5">
        <v>0</v>
      </c>
      <c r="I461" s="86">
        <v>0</v>
      </c>
      <c r="J461" s="6"/>
      <c r="K461" s="83">
        <v>0</v>
      </c>
      <c r="L461" s="104" t="s">
        <v>37</v>
      </c>
      <c r="M461" s="105"/>
      <c r="N461" s="106"/>
    </row>
    <row r="462" spans="2:14" ht="13.5" customHeight="1" x14ac:dyDescent="0.15">
      <c r="B462" s="16">
        <v>300</v>
      </c>
      <c r="C462" s="59" t="s">
        <v>521</v>
      </c>
      <c r="D462" s="60">
        <v>300</v>
      </c>
      <c r="E462" s="59" t="s">
        <v>521</v>
      </c>
      <c r="F462" s="61">
        <v>30010</v>
      </c>
      <c r="G462" s="62" t="s">
        <v>530</v>
      </c>
      <c r="H462" s="5">
        <v>0</v>
      </c>
      <c r="I462" s="86">
        <v>60</v>
      </c>
      <c r="J462" s="6"/>
      <c r="K462" s="83">
        <v>0</v>
      </c>
      <c r="L462" s="104" t="s">
        <v>37</v>
      </c>
      <c r="M462" s="105"/>
      <c r="N462" s="106"/>
    </row>
    <row r="463" spans="2:14" ht="13.5" customHeight="1" x14ac:dyDescent="0.15">
      <c r="B463" s="16">
        <v>300</v>
      </c>
      <c r="C463" s="59" t="s">
        <v>521</v>
      </c>
      <c r="D463" s="60">
        <v>300</v>
      </c>
      <c r="E463" s="59" t="s">
        <v>521</v>
      </c>
      <c r="F463" s="61">
        <v>30011</v>
      </c>
      <c r="G463" s="62" t="s">
        <v>531</v>
      </c>
      <c r="H463" s="5">
        <v>0</v>
      </c>
      <c r="I463" s="86">
        <v>40</v>
      </c>
      <c r="J463" s="6"/>
      <c r="K463" s="83">
        <v>0</v>
      </c>
      <c r="L463" s="104" t="s">
        <v>37</v>
      </c>
      <c r="M463" s="105"/>
      <c r="N463" s="106"/>
    </row>
    <row r="464" spans="2:14" ht="13.5" customHeight="1" x14ac:dyDescent="0.15">
      <c r="B464" s="16">
        <v>300</v>
      </c>
      <c r="C464" s="59" t="s">
        <v>521</v>
      </c>
      <c r="D464" s="60">
        <v>300</v>
      </c>
      <c r="E464" s="59" t="s">
        <v>521</v>
      </c>
      <c r="F464" s="61">
        <v>30013</v>
      </c>
      <c r="G464" s="62" t="s">
        <v>532</v>
      </c>
      <c r="H464" s="5">
        <v>0</v>
      </c>
      <c r="I464" s="86">
        <v>0</v>
      </c>
      <c r="J464" s="6"/>
      <c r="K464" s="83">
        <v>0</v>
      </c>
      <c r="L464" s="104" t="s">
        <v>37</v>
      </c>
      <c r="M464" s="105"/>
      <c r="N464" s="106"/>
    </row>
    <row r="465" spans="2:14" ht="13.5" customHeight="1" x14ac:dyDescent="0.15">
      <c r="B465" s="16">
        <v>300</v>
      </c>
      <c r="C465" s="59" t="s">
        <v>521</v>
      </c>
      <c r="D465" s="60">
        <v>300</v>
      </c>
      <c r="E465" s="59" t="s">
        <v>521</v>
      </c>
      <c r="F465" s="61">
        <v>30014</v>
      </c>
      <c r="G465" s="62" t="s">
        <v>533</v>
      </c>
      <c r="H465" s="5">
        <v>0</v>
      </c>
      <c r="I465" s="86">
        <v>10</v>
      </c>
      <c r="J465" s="6"/>
      <c r="K465" s="83">
        <v>0</v>
      </c>
      <c r="L465" s="104" t="s">
        <v>37</v>
      </c>
      <c r="M465" s="105"/>
      <c r="N465" s="106"/>
    </row>
    <row r="466" spans="2:14" ht="13.5" customHeight="1" x14ac:dyDescent="0.15">
      <c r="B466" s="16">
        <v>300</v>
      </c>
      <c r="C466" s="59" t="s">
        <v>521</v>
      </c>
      <c r="D466" s="60">
        <v>300</v>
      </c>
      <c r="E466" s="59" t="s">
        <v>521</v>
      </c>
      <c r="F466" s="61">
        <v>30016</v>
      </c>
      <c r="G466" s="62" t="s">
        <v>534</v>
      </c>
      <c r="H466" s="5">
        <v>0</v>
      </c>
      <c r="I466" s="86">
        <v>0</v>
      </c>
      <c r="J466" s="6"/>
      <c r="K466" s="83">
        <v>0</v>
      </c>
      <c r="L466" s="104" t="s">
        <v>37</v>
      </c>
      <c r="M466" s="105"/>
      <c r="N466" s="106"/>
    </row>
    <row r="467" spans="2:14" ht="13.5" customHeight="1" x14ac:dyDescent="0.15">
      <c r="B467" s="16">
        <v>300</v>
      </c>
      <c r="C467" s="59" t="s">
        <v>521</v>
      </c>
      <c r="D467" s="60">
        <v>300</v>
      </c>
      <c r="E467" s="59" t="s">
        <v>521</v>
      </c>
      <c r="F467" s="61">
        <v>30017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104" t="s">
        <v>37</v>
      </c>
      <c r="M467" s="105"/>
      <c r="N467" s="106"/>
    </row>
    <row r="468" spans="2:14" ht="13.5" customHeight="1" x14ac:dyDescent="0.15">
      <c r="B468" s="16">
        <v>300</v>
      </c>
      <c r="C468" s="59" t="s">
        <v>521</v>
      </c>
      <c r="D468" s="60">
        <v>300</v>
      </c>
      <c r="E468" s="59" t="s">
        <v>521</v>
      </c>
      <c r="F468" s="61">
        <v>55215</v>
      </c>
      <c r="G468" s="62" t="s">
        <v>536</v>
      </c>
      <c r="H468" s="5">
        <v>0</v>
      </c>
      <c r="I468" s="86">
        <v>52</v>
      </c>
      <c r="J468" s="6"/>
      <c r="K468" s="83">
        <v>0</v>
      </c>
      <c r="L468" s="104" t="s">
        <v>37</v>
      </c>
      <c r="M468" s="105"/>
      <c r="N468" s="106"/>
    </row>
    <row r="469" spans="2:14" ht="13.5" customHeight="1" x14ac:dyDescent="0.15">
      <c r="B469" s="16">
        <v>300</v>
      </c>
      <c r="C469" s="63" t="s">
        <v>521</v>
      </c>
      <c r="D469" s="64">
        <v>300</v>
      </c>
      <c r="E469" s="65" t="s">
        <v>521</v>
      </c>
      <c r="F469" s="66" t="s">
        <v>18</v>
      </c>
      <c r="G469" s="67" t="s">
        <v>537</v>
      </c>
      <c r="H469" s="21">
        <v>0</v>
      </c>
      <c r="I469" s="84">
        <f>SUM(I$454:I$468)</f>
        <v>369</v>
      </c>
      <c r="J469" s="36">
        <f>K$469</f>
        <v>0</v>
      </c>
      <c r="K469" s="84">
        <f>SUM(K$454:K$468)</f>
        <v>0</v>
      </c>
      <c r="L469" s="119"/>
      <c r="M469" s="120"/>
      <c r="N469" s="121"/>
    </row>
    <row r="470" spans="2:14" ht="13.5" customHeight="1" x14ac:dyDescent="0.15">
      <c r="B470" s="16">
        <v>310</v>
      </c>
      <c r="C470" s="55" t="s">
        <v>538</v>
      </c>
      <c r="D470" s="56">
        <v>310</v>
      </c>
      <c r="E470" s="55" t="s">
        <v>538</v>
      </c>
      <c r="F470" s="57">
        <v>31002</v>
      </c>
      <c r="G470" s="58" t="s">
        <v>539</v>
      </c>
      <c r="H470" s="19">
        <v>0</v>
      </c>
      <c r="I470" s="85">
        <v>85</v>
      </c>
      <c r="J470" s="20"/>
      <c r="K470" s="82">
        <v>0</v>
      </c>
      <c r="L470" s="101" t="s">
        <v>37</v>
      </c>
      <c r="M470" s="102"/>
      <c r="N470" s="103"/>
    </row>
    <row r="471" spans="2:14" ht="13.5" customHeight="1" x14ac:dyDescent="0.15">
      <c r="B471" s="16">
        <v>310</v>
      </c>
      <c r="C471" s="59" t="s">
        <v>538</v>
      </c>
      <c r="D471" s="60">
        <v>310</v>
      </c>
      <c r="E471" s="59" t="s">
        <v>538</v>
      </c>
      <c r="F471" s="61">
        <v>31003</v>
      </c>
      <c r="G471" s="62" t="s">
        <v>540</v>
      </c>
      <c r="H471" s="5">
        <v>0</v>
      </c>
      <c r="I471" s="86">
        <v>65</v>
      </c>
      <c r="J471" s="6"/>
      <c r="K471" s="83">
        <v>0</v>
      </c>
      <c r="L471" s="104" t="s">
        <v>37</v>
      </c>
      <c r="M471" s="105"/>
      <c r="N471" s="106"/>
    </row>
    <row r="472" spans="2:14" ht="13.5" customHeight="1" x14ac:dyDescent="0.15">
      <c r="B472" s="16">
        <v>310</v>
      </c>
      <c r="C472" s="59" t="s">
        <v>538</v>
      </c>
      <c r="D472" s="60">
        <v>310</v>
      </c>
      <c r="E472" s="59" t="s">
        <v>538</v>
      </c>
      <c r="F472" s="61">
        <v>31005</v>
      </c>
      <c r="G472" s="62" t="s">
        <v>541</v>
      </c>
      <c r="H472" s="5">
        <v>0</v>
      </c>
      <c r="I472" s="86">
        <v>140</v>
      </c>
      <c r="J472" s="6"/>
      <c r="K472" s="83">
        <v>0</v>
      </c>
      <c r="L472" s="104" t="s">
        <v>37</v>
      </c>
      <c r="M472" s="105"/>
      <c r="N472" s="106"/>
    </row>
    <row r="473" spans="2:14" ht="13.5" customHeight="1" x14ac:dyDescent="0.15">
      <c r="B473" s="16">
        <v>310</v>
      </c>
      <c r="C473" s="59" t="s">
        <v>538</v>
      </c>
      <c r="D473" s="60">
        <v>310</v>
      </c>
      <c r="E473" s="59" t="s">
        <v>538</v>
      </c>
      <c r="F473" s="61">
        <v>31006</v>
      </c>
      <c r="G473" s="62" t="s">
        <v>542</v>
      </c>
      <c r="H473" s="5">
        <v>0</v>
      </c>
      <c r="I473" s="86">
        <v>45</v>
      </c>
      <c r="J473" s="6"/>
      <c r="K473" s="83">
        <v>0</v>
      </c>
      <c r="L473" s="104" t="s">
        <v>37</v>
      </c>
      <c r="M473" s="105"/>
      <c r="N473" s="106"/>
    </row>
    <row r="474" spans="2:14" ht="13.5" customHeight="1" x14ac:dyDescent="0.15">
      <c r="B474" s="16">
        <v>310</v>
      </c>
      <c r="C474" s="59" t="s">
        <v>538</v>
      </c>
      <c r="D474" s="60">
        <v>310</v>
      </c>
      <c r="E474" s="59" t="s">
        <v>538</v>
      </c>
      <c r="F474" s="61">
        <v>31008</v>
      </c>
      <c r="G474" s="62" t="s">
        <v>543</v>
      </c>
      <c r="H474" s="5">
        <v>0</v>
      </c>
      <c r="I474" s="86">
        <v>42</v>
      </c>
      <c r="J474" s="6"/>
      <c r="K474" s="83">
        <v>0</v>
      </c>
      <c r="L474" s="104" t="s">
        <v>37</v>
      </c>
      <c r="M474" s="105"/>
      <c r="N474" s="106"/>
    </row>
    <row r="475" spans="2:14" ht="13.5" customHeight="1" x14ac:dyDescent="0.15">
      <c r="B475" s="16">
        <v>310</v>
      </c>
      <c r="C475" s="59" t="s">
        <v>538</v>
      </c>
      <c r="D475" s="60">
        <v>310</v>
      </c>
      <c r="E475" s="59" t="s">
        <v>538</v>
      </c>
      <c r="F475" s="61">
        <v>31009</v>
      </c>
      <c r="G475" s="62" t="s">
        <v>544</v>
      </c>
      <c r="H475" s="5">
        <v>0</v>
      </c>
      <c r="I475" s="86">
        <v>35</v>
      </c>
      <c r="J475" s="6"/>
      <c r="K475" s="83">
        <v>0</v>
      </c>
      <c r="L475" s="104" t="s">
        <v>37</v>
      </c>
      <c r="M475" s="105"/>
      <c r="N475" s="106"/>
    </row>
    <row r="476" spans="2:14" ht="13.5" customHeight="1" x14ac:dyDescent="0.15">
      <c r="B476" s="16">
        <v>310</v>
      </c>
      <c r="C476" s="59" t="s">
        <v>538</v>
      </c>
      <c r="D476" s="60">
        <v>310</v>
      </c>
      <c r="E476" s="59" t="s">
        <v>538</v>
      </c>
      <c r="F476" s="61">
        <v>31010</v>
      </c>
      <c r="G476" s="62" t="s">
        <v>545</v>
      </c>
      <c r="H476" s="5">
        <v>0</v>
      </c>
      <c r="I476" s="86">
        <v>13</v>
      </c>
      <c r="J476" s="6"/>
      <c r="K476" s="83">
        <v>0</v>
      </c>
      <c r="L476" s="104" t="s">
        <v>37</v>
      </c>
      <c r="M476" s="105"/>
      <c r="N476" s="106"/>
    </row>
    <row r="477" spans="2:14" ht="13.5" customHeight="1" x14ac:dyDescent="0.15">
      <c r="B477" s="16">
        <v>310</v>
      </c>
      <c r="C477" s="59" t="s">
        <v>538</v>
      </c>
      <c r="D477" s="60">
        <v>310</v>
      </c>
      <c r="E477" s="59" t="s">
        <v>538</v>
      </c>
      <c r="F477" s="61">
        <v>31011</v>
      </c>
      <c r="G477" s="62" t="s">
        <v>546</v>
      </c>
      <c r="H477" s="5">
        <v>0</v>
      </c>
      <c r="I477" s="86">
        <v>55</v>
      </c>
      <c r="J477" s="6"/>
      <c r="K477" s="83">
        <v>0</v>
      </c>
      <c r="L477" s="104" t="s">
        <v>37</v>
      </c>
      <c r="M477" s="105"/>
      <c r="N477" s="106"/>
    </row>
    <row r="478" spans="2:14" ht="13.5" customHeight="1" x14ac:dyDescent="0.15">
      <c r="B478" s="16">
        <v>310</v>
      </c>
      <c r="C478" s="59" t="s">
        <v>538</v>
      </c>
      <c r="D478" s="60">
        <v>310</v>
      </c>
      <c r="E478" s="59" t="s">
        <v>538</v>
      </c>
      <c r="F478" s="61">
        <v>31012</v>
      </c>
      <c r="G478" s="62" t="s">
        <v>547</v>
      </c>
      <c r="H478" s="5">
        <v>0</v>
      </c>
      <c r="I478" s="86">
        <v>75</v>
      </c>
      <c r="J478" s="6"/>
      <c r="K478" s="83">
        <v>0</v>
      </c>
      <c r="L478" s="104" t="s">
        <v>37</v>
      </c>
      <c r="M478" s="105"/>
      <c r="N478" s="106"/>
    </row>
    <row r="479" spans="2:14" ht="13.5" customHeight="1" x14ac:dyDescent="0.15">
      <c r="B479" s="16">
        <v>310</v>
      </c>
      <c r="C479" s="59" t="s">
        <v>538</v>
      </c>
      <c r="D479" s="60">
        <v>310</v>
      </c>
      <c r="E479" s="59" t="s">
        <v>538</v>
      </c>
      <c r="F479" s="61">
        <v>31013</v>
      </c>
      <c r="G479" s="62" t="s">
        <v>548</v>
      </c>
      <c r="H479" s="5">
        <v>0</v>
      </c>
      <c r="I479" s="86">
        <v>60</v>
      </c>
      <c r="J479" s="6"/>
      <c r="K479" s="83">
        <v>0</v>
      </c>
      <c r="L479" s="104" t="s">
        <v>37</v>
      </c>
      <c r="M479" s="105"/>
      <c r="N479" s="106"/>
    </row>
    <row r="480" spans="2:14" ht="13.5" customHeight="1" x14ac:dyDescent="0.15">
      <c r="B480" s="16">
        <v>310</v>
      </c>
      <c r="C480" s="59" t="s">
        <v>538</v>
      </c>
      <c r="D480" s="60">
        <v>310</v>
      </c>
      <c r="E480" s="59" t="s">
        <v>538</v>
      </c>
      <c r="F480" s="61">
        <v>31014</v>
      </c>
      <c r="G480" s="62" t="s">
        <v>549</v>
      </c>
      <c r="H480" s="5">
        <v>0</v>
      </c>
      <c r="I480" s="86">
        <v>80</v>
      </c>
      <c r="J480" s="6"/>
      <c r="K480" s="83">
        <v>0</v>
      </c>
      <c r="L480" s="104" t="s">
        <v>37</v>
      </c>
      <c r="M480" s="105"/>
      <c r="N480" s="106"/>
    </row>
    <row r="481" spans="2:14" ht="13.5" customHeight="1" x14ac:dyDescent="0.15">
      <c r="B481" s="16">
        <v>310</v>
      </c>
      <c r="C481" s="59" t="s">
        <v>538</v>
      </c>
      <c r="D481" s="60">
        <v>310</v>
      </c>
      <c r="E481" s="59" t="s">
        <v>538</v>
      </c>
      <c r="F481" s="61">
        <v>31017</v>
      </c>
      <c r="G481" s="62" t="s">
        <v>550</v>
      </c>
      <c r="H481" s="5">
        <v>0</v>
      </c>
      <c r="I481" s="86">
        <v>30</v>
      </c>
      <c r="J481" s="6"/>
      <c r="K481" s="83">
        <v>0</v>
      </c>
      <c r="L481" s="104" t="s">
        <v>37</v>
      </c>
      <c r="M481" s="105"/>
      <c r="N481" s="106"/>
    </row>
    <row r="482" spans="2:14" ht="13.5" customHeight="1" x14ac:dyDescent="0.15">
      <c r="B482" s="16">
        <v>310</v>
      </c>
      <c r="C482" s="59" t="s">
        <v>538</v>
      </c>
      <c r="D482" s="60">
        <v>310</v>
      </c>
      <c r="E482" s="59" t="s">
        <v>538</v>
      </c>
      <c r="F482" s="61">
        <v>31018</v>
      </c>
      <c r="G482" s="62" t="s">
        <v>551</v>
      </c>
      <c r="H482" s="5">
        <v>0</v>
      </c>
      <c r="I482" s="86">
        <v>35</v>
      </c>
      <c r="J482" s="6"/>
      <c r="K482" s="83">
        <v>0</v>
      </c>
      <c r="L482" s="104" t="s">
        <v>37</v>
      </c>
      <c r="M482" s="105"/>
      <c r="N482" s="106"/>
    </row>
    <row r="483" spans="2:14" ht="13.5" customHeight="1" x14ac:dyDescent="0.15">
      <c r="B483" s="16">
        <v>310</v>
      </c>
      <c r="C483" s="59" t="s">
        <v>538</v>
      </c>
      <c r="D483" s="60">
        <v>310</v>
      </c>
      <c r="E483" s="59" t="s">
        <v>538</v>
      </c>
      <c r="F483" s="61">
        <v>31019</v>
      </c>
      <c r="G483" s="62" t="s">
        <v>552</v>
      </c>
      <c r="H483" s="5">
        <v>0</v>
      </c>
      <c r="I483" s="86">
        <v>124</v>
      </c>
      <c r="J483" s="6"/>
      <c r="K483" s="83">
        <v>0</v>
      </c>
      <c r="L483" s="104" t="s">
        <v>37</v>
      </c>
      <c r="M483" s="105"/>
      <c r="N483" s="106"/>
    </row>
    <row r="484" spans="2:14" ht="13.5" customHeight="1" x14ac:dyDescent="0.15">
      <c r="B484" s="16">
        <v>310</v>
      </c>
      <c r="C484" s="59" t="s">
        <v>538</v>
      </c>
      <c r="D484" s="60">
        <v>310</v>
      </c>
      <c r="E484" s="59" t="s">
        <v>538</v>
      </c>
      <c r="F484" s="61">
        <v>31020</v>
      </c>
      <c r="G484" s="62" t="s">
        <v>553</v>
      </c>
      <c r="H484" s="5">
        <v>0</v>
      </c>
      <c r="I484" s="86">
        <v>60</v>
      </c>
      <c r="J484" s="6"/>
      <c r="K484" s="83">
        <v>0</v>
      </c>
      <c r="L484" s="104" t="s">
        <v>37</v>
      </c>
      <c r="M484" s="105"/>
      <c r="N484" s="106"/>
    </row>
    <row r="485" spans="2:14" ht="13.5" customHeight="1" x14ac:dyDescent="0.15">
      <c r="B485" s="16">
        <v>310</v>
      </c>
      <c r="C485" s="59" t="s">
        <v>538</v>
      </c>
      <c r="D485" s="60">
        <v>310</v>
      </c>
      <c r="E485" s="59" t="s">
        <v>538</v>
      </c>
      <c r="F485" s="61">
        <v>31022</v>
      </c>
      <c r="G485" s="62" t="s">
        <v>554</v>
      </c>
      <c r="H485" s="5">
        <v>0</v>
      </c>
      <c r="I485" s="86">
        <v>40</v>
      </c>
      <c r="J485" s="6"/>
      <c r="K485" s="83">
        <v>0</v>
      </c>
      <c r="L485" s="104" t="s">
        <v>37</v>
      </c>
      <c r="M485" s="105"/>
      <c r="N485" s="106"/>
    </row>
    <row r="486" spans="2:14" ht="13.5" customHeight="1" x14ac:dyDescent="0.15">
      <c r="B486" s="16">
        <v>310</v>
      </c>
      <c r="C486" s="59" t="s">
        <v>538</v>
      </c>
      <c r="D486" s="60">
        <v>310</v>
      </c>
      <c r="E486" s="59" t="s">
        <v>538</v>
      </c>
      <c r="F486" s="61">
        <v>31026</v>
      </c>
      <c r="G486" s="62" t="s">
        <v>555</v>
      </c>
      <c r="H486" s="5">
        <v>0</v>
      </c>
      <c r="I486" s="86">
        <v>15</v>
      </c>
      <c r="J486" s="6"/>
      <c r="K486" s="83">
        <v>0</v>
      </c>
      <c r="L486" s="104" t="s">
        <v>37</v>
      </c>
      <c r="M486" s="105"/>
      <c r="N486" s="106"/>
    </row>
    <row r="487" spans="2:14" ht="13.5" customHeight="1" x14ac:dyDescent="0.15">
      <c r="B487" s="16">
        <v>310</v>
      </c>
      <c r="C487" s="59" t="s">
        <v>538</v>
      </c>
      <c r="D487" s="60">
        <v>310</v>
      </c>
      <c r="E487" s="59" t="s">
        <v>538</v>
      </c>
      <c r="F487" s="61">
        <v>31027</v>
      </c>
      <c r="G487" s="62" t="s">
        <v>556</v>
      </c>
      <c r="H487" s="5">
        <v>0</v>
      </c>
      <c r="I487" s="86">
        <v>0</v>
      </c>
      <c r="J487" s="6"/>
      <c r="K487" s="83">
        <v>0</v>
      </c>
      <c r="L487" s="104" t="s">
        <v>37</v>
      </c>
      <c r="M487" s="105"/>
      <c r="N487" s="106"/>
    </row>
    <row r="488" spans="2:14" ht="13.5" customHeight="1" x14ac:dyDescent="0.15">
      <c r="B488" s="16">
        <v>310</v>
      </c>
      <c r="C488" s="59" t="s">
        <v>538</v>
      </c>
      <c r="D488" s="60">
        <v>310</v>
      </c>
      <c r="E488" s="59" t="s">
        <v>538</v>
      </c>
      <c r="F488" s="61">
        <v>31029</v>
      </c>
      <c r="G488" s="62" t="s">
        <v>557</v>
      </c>
      <c r="H488" s="5">
        <v>0</v>
      </c>
      <c r="I488" s="86">
        <v>15</v>
      </c>
      <c r="J488" s="6"/>
      <c r="K488" s="83">
        <v>0</v>
      </c>
      <c r="L488" s="104" t="s">
        <v>37</v>
      </c>
      <c r="M488" s="105"/>
      <c r="N488" s="106"/>
    </row>
    <row r="489" spans="2:14" ht="13.5" customHeight="1" x14ac:dyDescent="0.15">
      <c r="B489" s="16">
        <v>310</v>
      </c>
      <c r="C489" s="59" t="s">
        <v>538</v>
      </c>
      <c r="D489" s="60">
        <v>310</v>
      </c>
      <c r="E489" s="59" t="s">
        <v>538</v>
      </c>
      <c r="F489" s="61">
        <v>55217</v>
      </c>
      <c r="G489" s="62" t="s">
        <v>558</v>
      </c>
      <c r="H489" s="5">
        <v>0</v>
      </c>
      <c r="I489" s="86">
        <v>8</v>
      </c>
      <c r="J489" s="6"/>
      <c r="K489" s="83">
        <v>0</v>
      </c>
      <c r="L489" s="104" t="s">
        <v>37</v>
      </c>
      <c r="M489" s="105"/>
      <c r="N489" s="106"/>
    </row>
    <row r="490" spans="2:14" ht="13.5" customHeight="1" x14ac:dyDescent="0.15">
      <c r="B490" s="16">
        <v>310</v>
      </c>
      <c r="C490" s="63" t="s">
        <v>538</v>
      </c>
      <c r="D490" s="64">
        <v>310</v>
      </c>
      <c r="E490" s="65" t="s">
        <v>538</v>
      </c>
      <c r="F490" s="66" t="s">
        <v>18</v>
      </c>
      <c r="G490" s="67" t="s">
        <v>559</v>
      </c>
      <c r="H490" s="21">
        <v>0</v>
      </c>
      <c r="I490" s="84">
        <f>SUM(I$470:I$489)</f>
        <v>1022</v>
      </c>
      <c r="J490" s="36">
        <f>K$490</f>
        <v>0</v>
      </c>
      <c r="K490" s="84">
        <f>SUM(K$470:K$489)</f>
        <v>0</v>
      </c>
      <c r="L490" s="119"/>
      <c r="M490" s="120"/>
      <c r="N490" s="121"/>
    </row>
    <row r="491" spans="2:14" ht="13.5" customHeight="1" x14ac:dyDescent="0.15">
      <c r="B491" s="16">
        <v>320</v>
      </c>
      <c r="C491" s="55" t="s">
        <v>560</v>
      </c>
      <c r="D491" s="56">
        <v>320</v>
      </c>
      <c r="E491" s="55" t="s">
        <v>560</v>
      </c>
      <c r="F491" s="57">
        <v>32001</v>
      </c>
      <c r="G491" s="58" t="s">
        <v>561</v>
      </c>
      <c r="H491" s="19">
        <v>0</v>
      </c>
      <c r="I491" s="85">
        <v>40</v>
      </c>
      <c r="J491" s="20"/>
      <c r="K491" s="82">
        <v>0</v>
      </c>
      <c r="L491" s="101" t="s">
        <v>37</v>
      </c>
      <c r="M491" s="102"/>
      <c r="N491" s="103"/>
    </row>
    <row r="492" spans="2:14" ht="13.5" customHeight="1" x14ac:dyDescent="0.15">
      <c r="B492" s="16">
        <v>320</v>
      </c>
      <c r="C492" s="59" t="s">
        <v>560</v>
      </c>
      <c r="D492" s="60">
        <v>320</v>
      </c>
      <c r="E492" s="59" t="s">
        <v>560</v>
      </c>
      <c r="F492" s="61">
        <v>32002</v>
      </c>
      <c r="G492" s="62" t="s">
        <v>562</v>
      </c>
      <c r="H492" s="5">
        <v>0</v>
      </c>
      <c r="I492" s="86">
        <v>30</v>
      </c>
      <c r="J492" s="6"/>
      <c r="K492" s="83">
        <v>0</v>
      </c>
      <c r="L492" s="104" t="s">
        <v>37</v>
      </c>
      <c r="M492" s="105"/>
      <c r="N492" s="106"/>
    </row>
    <row r="493" spans="2:14" ht="13.5" customHeight="1" x14ac:dyDescent="0.15">
      <c r="B493" s="16">
        <v>320</v>
      </c>
      <c r="C493" s="59" t="s">
        <v>560</v>
      </c>
      <c r="D493" s="60">
        <v>320</v>
      </c>
      <c r="E493" s="59" t="s">
        <v>560</v>
      </c>
      <c r="F493" s="61">
        <v>32003</v>
      </c>
      <c r="G493" s="62" t="s">
        <v>563</v>
      </c>
      <c r="H493" s="5">
        <v>0</v>
      </c>
      <c r="I493" s="86">
        <v>50</v>
      </c>
      <c r="J493" s="6"/>
      <c r="K493" s="83">
        <v>0</v>
      </c>
      <c r="L493" s="104" t="s">
        <v>37</v>
      </c>
      <c r="M493" s="105"/>
      <c r="N493" s="106"/>
    </row>
    <row r="494" spans="2:14" ht="13.5" customHeight="1" x14ac:dyDescent="0.15">
      <c r="B494" s="16">
        <v>320</v>
      </c>
      <c r="C494" s="59" t="s">
        <v>560</v>
      </c>
      <c r="D494" s="60">
        <v>320</v>
      </c>
      <c r="E494" s="59" t="s">
        <v>560</v>
      </c>
      <c r="F494" s="61">
        <v>32005</v>
      </c>
      <c r="G494" s="62" t="s">
        <v>564</v>
      </c>
      <c r="H494" s="5">
        <v>0</v>
      </c>
      <c r="I494" s="86">
        <v>20</v>
      </c>
      <c r="J494" s="6"/>
      <c r="K494" s="83">
        <v>0</v>
      </c>
      <c r="L494" s="104" t="s">
        <v>37</v>
      </c>
      <c r="M494" s="105"/>
      <c r="N494" s="106"/>
    </row>
    <row r="495" spans="2:14" ht="13.5" customHeight="1" x14ac:dyDescent="0.15">
      <c r="B495" s="16">
        <v>320</v>
      </c>
      <c r="C495" s="59" t="s">
        <v>560</v>
      </c>
      <c r="D495" s="60">
        <v>320</v>
      </c>
      <c r="E495" s="59" t="s">
        <v>560</v>
      </c>
      <c r="F495" s="61">
        <v>32006</v>
      </c>
      <c r="G495" s="62" t="s">
        <v>565</v>
      </c>
      <c r="H495" s="5">
        <v>0</v>
      </c>
      <c r="I495" s="86">
        <v>35</v>
      </c>
      <c r="J495" s="6"/>
      <c r="K495" s="83">
        <v>0</v>
      </c>
      <c r="L495" s="104" t="s">
        <v>37</v>
      </c>
      <c r="M495" s="105"/>
      <c r="N495" s="106"/>
    </row>
    <row r="496" spans="2:14" ht="13.5" customHeight="1" x14ac:dyDescent="0.15">
      <c r="B496" s="16">
        <v>320</v>
      </c>
      <c r="C496" s="59" t="s">
        <v>560</v>
      </c>
      <c r="D496" s="60">
        <v>320</v>
      </c>
      <c r="E496" s="59" t="s">
        <v>560</v>
      </c>
      <c r="F496" s="61">
        <v>32007</v>
      </c>
      <c r="G496" s="62" t="s">
        <v>566</v>
      </c>
      <c r="H496" s="5">
        <v>0</v>
      </c>
      <c r="I496" s="86">
        <v>165</v>
      </c>
      <c r="J496" s="6"/>
      <c r="K496" s="83">
        <v>0</v>
      </c>
      <c r="L496" s="104" t="s">
        <v>37</v>
      </c>
      <c r="M496" s="105"/>
      <c r="N496" s="106"/>
    </row>
    <row r="497" spans="2:14" ht="13.5" customHeight="1" x14ac:dyDescent="0.15">
      <c r="B497" s="16">
        <v>320</v>
      </c>
      <c r="C497" s="59" t="s">
        <v>560</v>
      </c>
      <c r="D497" s="60">
        <v>320</v>
      </c>
      <c r="E497" s="59" t="s">
        <v>560</v>
      </c>
      <c r="F497" s="61">
        <v>32009</v>
      </c>
      <c r="G497" s="62" t="s">
        <v>567</v>
      </c>
      <c r="H497" s="5">
        <v>0</v>
      </c>
      <c r="I497" s="86">
        <v>10</v>
      </c>
      <c r="J497" s="6"/>
      <c r="K497" s="83">
        <v>0</v>
      </c>
      <c r="L497" s="104" t="s">
        <v>37</v>
      </c>
      <c r="M497" s="105"/>
      <c r="N497" s="106"/>
    </row>
    <row r="498" spans="2:14" ht="13.5" customHeight="1" x14ac:dyDescent="0.15">
      <c r="B498" s="16">
        <v>320</v>
      </c>
      <c r="C498" s="59" t="s">
        <v>560</v>
      </c>
      <c r="D498" s="60">
        <v>320</v>
      </c>
      <c r="E498" s="59" t="s">
        <v>560</v>
      </c>
      <c r="F498" s="61">
        <v>32010</v>
      </c>
      <c r="G498" s="62" t="s">
        <v>568</v>
      </c>
      <c r="H498" s="5">
        <v>0</v>
      </c>
      <c r="I498" s="86">
        <v>20</v>
      </c>
      <c r="J498" s="6"/>
      <c r="K498" s="83">
        <v>0</v>
      </c>
      <c r="L498" s="104" t="s">
        <v>37</v>
      </c>
      <c r="M498" s="105"/>
      <c r="N498" s="106"/>
    </row>
    <row r="499" spans="2:14" ht="13.5" customHeight="1" x14ac:dyDescent="0.15">
      <c r="B499" s="16">
        <v>320</v>
      </c>
      <c r="C499" s="59" t="s">
        <v>560</v>
      </c>
      <c r="D499" s="60">
        <v>320</v>
      </c>
      <c r="E499" s="59" t="s">
        <v>560</v>
      </c>
      <c r="F499" s="61">
        <v>32011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customHeight="1" x14ac:dyDescent="0.15">
      <c r="B500" s="16">
        <v>320</v>
      </c>
      <c r="C500" s="59" t="s">
        <v>560</v>
      </c>
      <c r="D500" s="60">
        <v>320</v>
      </c>
      <c r="E500" s="59" t="s">
        <v>560</v>
      </c>
      <c r="F500" s="61">
        <v>32012</v>
      </c>
      <c r="G500" s="62" t="s">
        <v>570</v>
      </c>
      <c r="H500" s="5">
        <v>0</v>
      </c>
      <c r="I500" s="86">
        <v>8</v>
      </c>
      <c r="J500" s="6"/>
      <c r="K500" s="83">
        <v>0</v>
      </c>
      <c r="L500" s="104" t="s">
        <v>37</v>
      </c>
      <c r="M500" s="105"/>
      <c r="N500" s="106"/>
    </row>
    <row r="501" spans="2:14" ht="13.5" customHeight="1" x14ac:dyDescent="0.15">
      <c r="B501" s="16">
        <v>320</v>
      </c>
      <c r="C501" s="59" t="s">
        <v>560</v>
      </c>
      <c r="D501" s="60">
        <v>320</v>
      </c>
      <c r="E501" s="59" t="s">
        <v>560</v>
      </c>
      <c r="F501" s="61">
        <v>32013</v>
      </c>
      <c r="G501" s="62" t="s">
        <v>571</v>
      </c>
      <c r="H501" s="5">
        <v>0</v>
      </c>
      <c r="I501" s="86">
        <v>10</v>
      </c>
      <c r="J501" s="6"/>
      <c r="K501" s="83">
        <v>0</v>
      </c>
      <c r="L501" s="104" t="s">
        <v>37</v>
      </c>
      <c r="M501" s="105"/>
      <c r="N501" s="106"/>
    </row>
    <row r="502" spans="2:14" ht="13.5" customHeight="1" x14ac:dyDescent="0.15">
      <c r="B502" s="16">
        <v>320</v>
      </c>
      <c r="C502" s="59" t="s">
        <v>560</v>
      </c>
      <c r="D502" s="60">
        <v>320</v>
      </c>
      <c r="E502" s="59" t="s">
        <v>560</v>
      </c>
      <c r="F502" s="61">
        <v>32014</v>
      </c>
      <c r="G502" s="62" t="s">
        <v>572</v>
      </c>
      <c r="H502" s="5">
        <v>0</v>
      </c>
      <c r="I502" s="86">
        <v>20</v>
      </c>
      <c r="J502" s="6"/>
      <c r="K502" s="83">
        <v>0</v>
      </c>
      <c r="L502" s="104" t="s">
        <v>37</v>
      </c>
      <c r="M502" s="105"/>
      <c r="N502" s="106"/>
    </row>
    <row r="503" spans="2:14" ht="13.5" customHeight="1" x14ac:dyDescent="0.15">
      <c r="B503" s="16">
        <v>320</v>
      </c>
      <c r="C503" s="59" t="s">
        <v>560</v>
      </c>
      <c r="D503" s="60">
        <v>320</v>
      </c>
      <c r="E503" s="59" t="s">
        <v>560</v>
      </c>
      <c r="F503" s="61">
        <v>32015</v>
      </c>
      <c r="G503" s="62" t="s">
        <v>573</v>
      </c>
      <c r="H503" s="5">
        <v>0</v>
      </c>
      <c r="I503" s="86">
        <v>25</v>
      </c>
      <c r="J503" s="6"/>
      <c r="K503" s="83">
        <v>0</v>
      </c>
      <c r="L503" s="104" t="s">
        <v>37</v>
      </c>
      <c r="M503" s="105"/>
      <c r="N503" s="106"/>
    </row>
    <row r="504" spans="2:14" ht="13.5" customHeight="1" x14ac:dyDescent="0.15">
      <c r="B504" s="16">
        <v>320</v>
      </c>
      <c r="C504" s="59" t="s">
        <v>560</v>
      </c>
      <c r="D504" s="60">
        <v>320</v>
      </c>
      <c r="E504" s="59" t="s">
        <v>560</v>
      </c>
      <c r="F504" s="61">
        <v>32016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customHeight="1" x14ac:dyDescent="0.15">
      <c r="B505" s="16">
        <v>320</v>
      </c>
      <c r="C505" s="59" t="s">
        <v>560</v>
      </c>
      <c r="D505" s="60">
        <v>320</v>
      </c>
      <c r="E505" s="59" t="s">
        <v>560</v>
      </c>
      <c r="F505" s="61">
        <v>32017</v>
      </c>
      <c r="G505" s="62" t="s">
        <v>575</v>
      </c>
      <c r="H505" s="5">
        <v>0</v>
      </c>
      <c r="I505" s="86">
        <v>35</v>
      </c>
      <c r="J505" s="6"/>
      <c r="K505" s="83">
        <v>0</v>
      </c>
      <c r="L505" s="104" t="s">
        <v>37</v>
      </c>
      <c r="M505" s="105"/>
      <c r="N505" s="106"/>
    </row>
    <row r="506" spans="2:14" ht="13.5" customHeight="1" x14ac:dyDescent="0.15">
      <c r="B506" s="16">
        <v>320</v>
      </c>
      <c r="C506" s="59" t="s">
        <v>560</v>
      </c>
      <c r="D506" s="60">
        <v>320</v>
      </c>
      <c r="E506" s="59" t="s">
        <v>560</v>
      </c>
      <c r="F506" s="61">
        <v>55220</v>
      </c>
      <c r="G506" s="62" t="s">
        <v>576</v>
      </c>
      <c r="H506" s="5">
        <v>0</v>
      </c>
      <c r="I506" s="86">
        <v>51</v>
      </c>
      <c r="J506" s="6"/>
      <c r="K506" s="83">
        <v>0</v>
      </c>
      <c r="L506" s="104" t="s">
        <v>37</v>
      </c>
      <c r="M506" s="105"/>
      <c r="N506" s="106"/>
    </row>
    <row r="507" spans="2:14" ht="13.5" customHeight="1" x14ac:dyDescent="0.15">
      <c r="B507" s="16">
        <v>320</v>
      </c>
      <c r="C507" s="63" t="s">
        <v>560</v>
      </c>
      <c r="D507" s="64">
        <v>320</v>
      </c>
      <c r="E507" s="65" t="s">
        <v>560</v>
      </c>
      <c r="F507" s="66" t="s">
        <v>18</v>
      </c>
      <c r="G507" s="67" t="s">
        <v>577</v>
      </c>
      <c r="H507" s="21">
        <v>0</v>
      </c>
      <c r="I507" s="84">
        <f>SUM(I$491:I$506)</f>
        <v>562</v>
      </c>
      <c r="J507" s="36">
        <f>K$507</f>
        <v>0</v>
      </c>
      <c r="K507" s="84">
        <f>SUM(K$491:K$506)</f>
        <v>0</v>
      </c>
      <c r="L507" s="119"/>
      <c r="M507" s="120"/>
      <c r="N507" s="121"/>
    </row>
    <row r="508" spans="2:14" ht="13.5" customHeight="1" x14ac:dyDescent="0.15">
      <c r="B508" s="16">
        <v>330</v>
      </c>
      <c r="C508" s="55" t="s">
        <v>578</v>
      </c>
      <c r="D508" s="56">
        <v>330</v>
      </c>
      <c r="E508" s="55" t="s">
        <v>578</v>
      </c>
      <c r="F508" s="57">
        <v>33001</v>
      </c>
      <c r="G508" s="58" t="s">
        <v>579</v>
      </c>
      <c r="H508" s="19">
        <v>0</v>
      </c>
      <c r="I508" s="85">
        <v>50</v>
      </c>
      <c r="J508" s="20"/>
      <c r="K508" s="82">
        <v>0</v>
      </c>
      <c r="L508" s="101" t="s">
        <v>37</v>
      </c>
      <c r="M508" s="102"/>
      <c r="N508" s="103"/>
    </row>
    <row r="509" spans="2:14" ht="13.5" customHeight="1" x14ac:dyDescent="0.15">
      <c r="B509" s="16">
        <v>330</v>
      </c>
      <c r="C509" s="59" t="s">
        <v>578</v>
      </c>
      <c r="D509" s="60">
        <v>330</v>
      </c>
      <c r="E509" s="59" t="s">
        <v>578</v>
      </c>
      <c r="F509" s="61">
        <v>33003</v>
      </c>
      <c r="G509" s="62" t="s">
        <v>580</v>
      </c>
      <c r="H509" s="5">
        <v>0</v>
      </c>
      <c r="I509" s="86">
        <v>21</v>
      </c>
      <c r="J509" s="6"/>
      <c r="K509" s="83">
        <v>0</v>
      </c>
      <c r="L509" s="104" t="s">
        <v>37</v>
      </c>
      <c r="M509" s="105"/>
      <c r="N509" s="106"/>
    </row>
    <row r="510" spans="2:14" ht="13.5" customHeight="1" x14ac:dyDescent="0.15">
      <c r="B510" s="16">
        <v>330</v>
      </c>
      <c r="C510" s="59" t="s">
        <v>578</v>
      </c>
      <c r="D510" s="60">
        <v>330</v>
      </c>
      <c r="E510" s="59" t="s">
        <v>578</v>
      </c>
      <c r="F510" s="61">
        <v>33004</v>
      </c>
      <c r="G510" s="62" t="s">
        <v>581</v>
      </c>
      <c r="H510" s="5">
        <v>0</v>
      </c>
      <c r="I510" s="86">
        <v>25</v>
      </c>
      <c r="J510" s="6"/>
      <c r="K510" s="83">
        <v>0</v>
      </c>
      <c r="L510" s="104" t="s">
        <v>37</v>
      </c>
      <c r="M510" s="105"/>
      <c r="N510" s="106"/>
    </row>
    <row r="511" spans="2:14" ht="13.5" customHeight="1" x14ac:dyDescent="0.15">
      <c r="B511" s="16">
        <v>330</v>
      </c>
      <c r="C511" s="59" t="s">
        <v>578</v>
      </c>
      <c r="D511" s="60">
        <v>330</v>
      </c>
      <c r="E511" s="59" t="s">
        <v>578</v>
      </c>
      <c r="F511" s="61">
        <v>33006</v>
      </c>
      <c r="G511" s="62" t="s">
        <v>582</v>
      </c>
      <c r="H511" s="5">
        <v>0</v>
      </c>
      <c r="I511" s="86">
        <v>30</v>
      </c>
      <c r="J511" s="6"/>
      <c r="K511" s="83">
        <v>0</v>
      </c>
      <c r="L511" s="104" t="s">
        <v>37</v>
      </c>
      <c r="M511" s="105"/>
      <c r="N511" s="106"/>
    </row>
    <row r="512" spans="2:14" ht="13.5" customHeight="1" x14ac:dyDescent="0.15">
      <c r="B512" s="16">
        <v>330</v>
      </c>
      <c r="C512" s="59" t="s">
        <v>578</v>
      </c>
      <c r="D512" s="60">
        <v>330</v>
      </c>
      <c r="E512" s="59" t="s">
        <v>578</v>
      </c>
      <c r="F512" s="61">
        <v>33007</v>
      </c>
      <c r="G512" s="62" t="s">
        <v>583</v>
      </c>
      <c r="H512" s="5">
        <v>0</v>
      </c>
      <c r="I512" s="86">
        <v>20</v>
      </c>
      <c r="J512" s="6"/>
      <c r="K512" s="83">
        <v>0</v>
      </c>
      <c r="L512" s="104" t="s">
        <v>37</v>
      </c>
      <c r="M512" s="105"/>
      <c r="N512" s="106"/>
    </row>
    <row r="513" spans="2:14" ht="13.5" customHeight="1" x14ac:dyDescent="0.15">
      <c r="B513" s="16">
        <v>330</v>
      </c>
      <c r="C513" s="59" t="s">
        <v>578</v>
      </c>
      <c r="D513" s="60">
        <v>330</v>
      </c>
      <c r="E513" s="59" t="s">
        <v>578</v>
      </c>
      <c r="F513" s="61">
        <v>33008</v>
      </c>
      <c r="G513" s="62" t="s">
        <v>584</v>
      </c>
      <c r="H513" s="5">
        <v>0</v>
      </c>
      <c r="I513" s="86">
        <v>15</v>
      </c>
      <c r="J513" s="6"/>
      <c r="K513" s="83">
        <v>0</v>
      </c>
      <c r="L513" s="104" t="s">
        <v>37</v>
      </c>
      <c r="M513" s="105"/>
      <c r="N513" s="106"/>
    </row>
    <row r="514" spans="2:14" ht="13.5" customHeight="1" x14ac:dyDescent="0.15">
      <c r="B514" s="16">
        <v>330</v>
      </c>
      <c r="C514" s="59" t="s">
        <v>578</v>
      </c>
      <c r="D514" s="60">
        <v>330</v>
      </c>
      <c r="E514" s="59" t="s">
        <v>578</v>
      </c>
      <c r="F514" s="61">
        <v>33009</v>
      </c>
      <c r="G514" s="62" t="s">
        <v>585</v>
      </c>
      <c r="H514" s="5">
        <v>0</v>
      </c>
      <c r="I514" s="86">
        <v>10</v>
      </c>
      <c r="J514" s="6"/>
      <c r="K514" s="83">
        <v>0</v>
      </c>
      <c r="L514" s="104" t="s">
        <v>37</v>
      </c>
      <c r="M514" s="105"/>
      <c r="N514" s="106"/>
    </row>
    <row r="515" spans="2:14" ht="13.5" customHeight="1" x14ac:dyDescent="0.15">
      <c r="B515" s="16">
        <v>330</v>
      </c>
      <c r="C515" s="63" t="s">
        <v>578</v>
      </c>
      <c r="D515" s="64">
        <v>330</v>
      </c>
      <c r="E515" s="65" t="s">
        <v>578</v>
      </c>
      <c r="F515" s="66" t="s">
        <v>18</v>
      </c>
      <c r="G515" s="67" t="s">
        <v>586</v>
      </c>
      <c r="H515" s="21">
        <v>0</v>
      </c>
      <c r="I515" s="84">
        <f>SUM(I$508:I$514)</f>
        <v>171</v>
      </c>
      <c r="J515" s="36">
        <f>K$515</f>
        <v>0</v>
      </c>
      <c r="K515" s="84">
        <f>SUM(K$508:K$514)</f>
        <v>0</v>
      </c>
      <c r="L515" s="119"/>
      <c r="M515" s="120"/>
      <c r="N515" s="121"/>
    </row>
    <row r="516" spans="2:14" ht="13.5" customHeight="1" x14ac:dyDescent="0.15">
      <c r="B516" s="16">
        <v>340</v>
      </c>
      <c r="C516" s="55" t="s">
        <v>587</v>
      </c>
      <c r="D516" s="56">
        <v>340</v>
      </c>
      <c r="E516" s="55" t="s">
        <v>587</v>
      </c>
      <c r="F516" s="57">
        <v>34001</v>
      </c>
      <c r="G516" s="58" t="s">
        <v>588</v>
      </c>
      <c r="H516" s="19">
        <v>0</v>
      </c>
      <c r="I516" s="85">
        <v>470</v>
      </c>
      <c r="J516" s="20"/>
      <c r="K516" s="82">
        <v>0</v>
      </c>
      <c r="L516" s="101" t="s">
        <v>37</v>
      </c>
      <c r="M516" s="102"/>
      <c r="N516" s="103"/>
    </row>
    <row r="517" spans="2:14" ht="13.5" customHeight="1" x14ac:dyDescent="0.15">
      <c r="B517" s="16">
        <v>340</v>
      </c>
      <c r="C517" s="63" t="s">
        <v>587</v>
      </c>
      <c r="D517" s="64">
        <v>340</v>
      </c>
      <c r="E517" s="65" t="s">
        <v>587</v>
      </c>
      <c r="F517" s="66" t="s">
        <v>18</v>
      </c>
      <c r="G517" s="67" t="s">
        <v>589</v>
      </c>
      <c r="H517" s="21">
        <v>0</v>
      </c>
      <c r="I517" s="84">
        <f>SUM(I$516:I$516)</f>
        <v>470</v>
      </c>
      <c r="J517" s="36">
        <f>K$517</f>
        <v>0</v>
      </c>
      <c r="K517" s="84">
        <f>SUM(K$516:K$516)</f>
        <v>0</v>
      </c>
      <c r="L517" s="119"/>
      <c r="M517" s="120"/>
      <c r="N517" s="121"/>
    </row>
    <row r="518" spans="2:14" ht="13.5" customHeight="1" x14ac:dyDescent="0.15">
      <c r="B518" s="16">
        <v>350</v>
      </c>
      <c r="C518" s="55" t="s">
        <v>590</v>
      </c>
      <c r="D518" s="56">
        <v>350</v>
      </c>
      <c r="E518" s="55" t="s">
        <v>590</v>
      </c>
      <c r="F518" s="57">
        <v>35001</v>
      </c>
      <c r="G518" s="58" t="s">
        <v>591</v>
      </c>
      <c r="H518" s="19">
        <v>0</v>
      </c>
      <c r="I518" s="85">
        <v>30</v>
      </c>
      <c r="J518" s="20"/>
      <c r="K518" s="82">
        <v>0</v>
      </c>
      <c r="L518" s="101" t="s">
        <v>37</v>
      </c>
      <c r="M518" s="102"/>
      <c r="N518" s="103"/>
    </row>
    <row r="519" spans="2:14" ht="13.5" customHeight="1" x14ac:dyDescent="0.15">
      <c r="B519" s="16">
        <v>350</v>
      </c>
      <c r="C519" s="59" t="s">
        <v>590</v>
      </c>
      <c r="D519" s="60">
        <v>350</v>
      </c>
      <c r="E519" s="59" t="s">
        <v>590</v>
      </c>
      <c r="F519" s="61">
        <v>35002</v>
      </c>
      <c r="G519" s="62" t="s">
        <v>592</v>
      </c>
      <c r="H519" s="5">
        <v>0</v>
      </c>
      <c r="I519" s="86">
        <v>10</v>
      </c>
      <c r="J519" s="6"/>
      <c r="K519" s="83">
        <v>0</v>
      </c>
      <c r="L519" s="104" t="s">
        <v>37</v>
      </c>
      <c r="M519" s="105"/>
      <c r="N519" s="106"/>
    </row>
    <row r="520" spans="2:14" ht="13.5" customHeight="1" x14ac:dyDescent="0.15">
      <c r="B520" s="16">
        <v>350</v>
      </c>
      <c r="C520" s="59" t="s">
        <v>590</v>
      </c>
      <c r="D520" s="60">
        <v>350</v>
      </c>
      <c r="E520" s="59" t="s">
        <v>590</v>
      </c>
      <c r="F520" s="61">
        <v>35003</v>
      </c>
      <c r="G520" s="62" t="s">
        <v>593</v>
      </c>
      <c r="H520" s="5">
        <v>0</v>
      </c>
      <c r="I520" s="86">
        <v>16</v>
      </c>
      <c r="J520" s="6"/>
      <c r="K520" s="83">
        <v>0</v>
      </c>
      <c r="L520" s="104" t="s">
        <v>37</v>
      </c>
      <c r="M520" s="105"/>
      <c r="N520" s="106"/>
    </row>
    <row r="521" spans="2:14" ht="13.5" customHeight="1" x14ac:dyDescent="0.15">
      <c r="B521" s="16">
        <v>350</v>
      </c>
      <c r="C521" s="59" t="s">
        <v>590</v>
      </c>
      <c r="D521" s="60">
        <v>350</v>
      </c>
      <c r="E521" s="59" t="s">
        <v>590</v>
      </c>
      <c r="F521" s="61">
        <v>35004</v>
      </c>
      <c r="G521" s="62" t="s">
        <v>594</v>
      </c>
      <c r="H521" s="5">
        <v>0</v>
      </c>
      <c r="I521" s="86">
        <v>20</v>
      </c>
      <c r="J521" s="6"/>
      <c r="K521" s="83">
        <v>0</v>
      </c>
      <c r="L521" s="104" t="s">
        <v>37</v>
      </c>
      <c r="M521" s="105"/>
      <c r="N521" s="106"/>
    </row>
    <row r="522" spans="2:14" ht="13.5" customHeight="1" x14ac:dyDescent="0.15">
      <c r="B522" s="16">
        <v>350</v>
      </c>
      <c r="C522" s="59" t="s">
        <v>590</v>
      </c>
      <c r="D522" s="60">
        <v>350</v>
      </c>
      <c r="E522" s="59" t="s">
        <v>590</v>
      </c>
      <c r="F522" s="61">
        <v>35005</v>
      </c>
      <c r="G522" s="62" t="s">
        <v>595</v>
      </c>
      <c r="H522" s="5">
        <v>0</v>
      </c>
      <c r="I522" s="86">
        <v>0</v>
      </c>
      <c r="J522" s="6"/>
      <c r="K522" s="83">
        <v>0</v>
      </c>
      <c r="L522" s="104" t="s">
        <v>37</v>
      </c>
      <c r="M522" s="105"/>
      <c r="N522" s="106"/>
    </row>
    <row r="523" spans="2:14" ht="13.5" customHeight="1" x14ac:dyDescent="0.15">
      <c r="B523" s="16">
        <v>350</v>
      </c>
      <c r="C523" s="63" t="s">
        <v>590</v>
      </c>
      <c r="D523" s="64">
        <v>350</v>
      </c>
      <c r="E523" s="65" t="s">
        <v>590</v>
      </c>
      <c r="F523" s="66" t="s">
        <v>18</v>
      </c>
      <c r="G523" s="67" t="s">
        <v>596</v>
      </c>
      <c r="H523" s="21">
        <v>0</v>
      </c>
      <c r="I523" s="84">
        <f>SUM(I$518:I$522)</f>
        <v>76</v>
      </c>
      <c r="J523" s="36">
        <f>K$523</f>
        <v>0</v>
      </c>
      <c r="K523" s="84">
        <f>SUM(K$518:K$522)</f>
        <v>0</v>
      </c>
      <c r="L523" s="119"/>
      <c r="M523" s="120"/>
      <c r="N523" s="121"/>
    </row>
    <row r="524" spans="2:14" ht="13.5" customHeight="1" x14ac:dyDescent="0.15">
      <c r="B524" s="16">
        <v>360</v>
      </c>
      <c r="C524" s="55" t="s">
        <v>597</v>
      </c>
      <c r="D524" s="56">
        <v>360</v>
      </c>
      <c r="E524" s="55" t="s">
        <v>597</v>
      </c>
      <c r="F524" s="57">
        <v>36001</v>
      </c>
      <c r="G524" s="58" t="s">
        <v>598</v>
      </c>
      <c r="H524" s="19">
        <v>0</v>
      </c>
      <c r="I524" s="85">
        <v>85</v>
      </c>
      <c r="J524" s="20"/>
      <c r="K524" s="82">
        <v>0</v>
      </c>
      <c r="L524" s="101" t="s">
        <v>37</v>
      </c>
      <c r="M524" s="102"/>
      <c r="N524" s="103"/>
    </row>
    <row r="525" spans="2:14" ht="13.5" customHeight="1" x14ac:dyDescent="0.15">
      <c r="B525" s="16">
        <v>360</v>
      </c>
      <c r="C525" s="63" t="s">
        <v>597</v>
      </c>
      <c r="D525" s="64">
        <v>360</v>
      </c>
      <c r="E525" s="65" t="s">
        <v>597</v>
      </c>
      <c r="F525" s="66" t="s">
        <v>18</v>
      </c>
      <c r="G525" s="67" t="s">
        <v>599</v>
      </c>
      <c r="H525" s="21">
        <v>0</v>
      </c>
      <c r="I525" s="84">
        <f>SUM(I$524:I$524)</f>
        <v>85</v>
      </c>
      <c r="J525" s="36">
        <f>K$525</f>
        <v>0</v>
      </c>
      <c r="K525" s="84">
        <f>SUM(K$524:K$524)</f>
        <v>0</v>
      </c>
      <c r="L525" s="119"/>
      <c r="M525" s="120"/>
      <c r="N525" s="121"/>
    </row>
    <row r="526" spans="2:14" ht="13.5" customHeight="1" x14ac:dyDescent="0.15">
      <c r="B526" s="16">
        <v>370</v>
      </c>
      <c r="C526" s="55" t="s">
        <v>600</v>
      </c>
      <c r="D526" s="56">
        <v>371</v>
      </c>
      <c r="E526" s="55" t="s">
        <v>601</v>
      </c>
      <c r="F526" s="57">
        <v>37001</v>
      </c>
      <c r="G526" s="58" t="s">
        <v>602</v>
      </c>
      <c r="H526" s="19">
        <v>1</v>
      </c>
      <c r="I526" s="85">
        <v>90</v>
      </c>
      <c r="J526" s="20"/>
      <c r="K526" s="82">
        <v>0</v>
      </c>
      <c r="L526" s="101" t="s">
        <v>603</v>
      </c>
      <c r="M526" s="102"/>
      <c r="N526" s="103"/>
    </row>
    <row r="527" spans="2:14" ht="13.5" customHeight="1" x14ac:dyDescent="0.15">
      <c r="B527" s="16">
        <v>370</v>
      </c>
      <c r="C527" s="59" t="s">
        <v>600</v>
      </c>
      <c r="D527" s="60">
        <v>371</v>
      </c>
      <c r="E527" s="59" t="s">
        <v>601</v>
      </c>
      <c r="F527" s="61">
        <v>37003</v>
      </c>
      <c r="G527" s="62" t="s">
        <v>604</v>
      </c>
      <c r="H527" s="5">
        <v>1</v>
      </c>
      <c r="I527" s="86">
        <v>26</v>
      </c>
      <c r="J527" s="6"/>
      <c r="K527" s="83">
        <v>0</v>
      </c>
      <c r="L527" s="104" t="s">
        <v>603</v>
      </c>
      <c r="M527" s="105"/>
      <c r="N527" s="106"/>
    </row>
    <row r="528" spans="2:14" ht="13.5" customHeight="1" x14ac:dyDescent="0.15">
      <c r="B528" s="16">
        <v>370</v>
      </c>
      <c r="C528" s="59" t="s">
        <v>600</v>
      </c>
      <c r="D528" s="60">
        <v>371</v>
      </c>
      <c r="E528" s="59" t="s">
        <v>601</v>
      </c>
      <c r="F528" s="61">
        <v>37004</v>
      </c>
      <c r="G528" s="62" t="s">
        <v>605</v>
      </c>
      <c r="H528" s="5">
        <v>1</v>
      </c>
      <c r="I528" s="86">
        <v>40</v>
      </c>
      <c r="J528" s="6"/>
      <c r="K528" s="83">
        <v>0</v>
      </c>
      <c r="L528" s="104" t="s">
        <v>603</v>
      </c>
      <c r="M528" s="105"/>
      <c r="N528" s="106"/>
    </row>
    <row r="529" spans="2:14" ht="13.5" customHeight="1" x14ac:dyDescent="0.15">
      <c r="B529" s="16">
        <v>370</v>
      </c>
      <c r="C529" s="59" t="s">
        <v>600</v>
      </c>
      <c r="D529" s="60">
        <v>371</v>
      </c>
      <c r="E529" s="59" t="s">
        <v>601</v>
      </c>
      <c r="F529" s="61">
        <v>37005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603</v>
      </c>
      <c r="M529" s="105"/>
      <c r="N529" s="106"/>
    </row>
    <row r="530" spans="2:14" ht="13.5" customHeight="1" x14ac:dyDescent="0.15">
      <c r="B530" s="16">
        <v>370</v>
      </c>
      <c r="C530" s="59" t="s">
        <v>600</v>
      </c>
      <c r="D530" s="60">
        <v>371</v>
      </c>
      <c r="E530" s="59" t="s">
        <v>601</v>
      </c>
      <c r="F530" s="61">
        <v>37006</v>
      </c>
      <c r="G530" s="62" t="s">
        <v>607</v>
      </c>
      <c r="H530" s="5">
        <v>1</v>
      </c>
      <c r="I530" s="86">
        <v>35</v>
      </c>
      <c r="J530" s="6"/>
      <c r="K530" s="83">
        <v>0</v>
      </c>
      <c r="L530" s="104" t="s">
        <v>603</v>
      </c>
      <c r="M530" s="105"/>
      <c r="N530" s="106"/>
    </row>
    <row r="531" spans="2:14" ht="13.5" customHeight="1" x14ac:dyDescent="0.15">
      <c r="B531" s="16">
        <v>370</v>
      </c>
      <c r="C531" s="59" t="s">
        <v>600</v>
      </c>
      <c r="D531" s="60">
        <v>371</v>
      </c>
      <c r="E531" s="59" t="s">
        <v>601</v>
      </c>
      <c r="F531" s="61">
        <v>37007</v>
      </c>
      <c r="G531" s="62" t="s">
        <v>608</v>
      </c>
      <c r="H531" s="5">
        <v>1</v>
      </c>
      <c r="I531" s="86">
        <v>15</v>
      </c>
      <c r="J531" s="6"/>
      <c r="K531" s="83">
        <v>0</v>
      </c>
      <c r="L531" s="104" t="s">
        <v>603</v>
      </c>
      <c r="M531" s="105"/>
      <c r="N531" s="106"/>
    </row>
    <row r="532" spans="2:14" ht="13.5" customHeight="1" x14ac:dyDescent="0.15">
      <c r="B532" s="16">
        <v>370</v>
      </c>
      <c r="C532" s="59" t="s">
        <v>600</v>
      </c>
      <c r="D532" s="60">
        <v>371</v>
      </c>
      <c r="E532" s="59" t="s">
        <v>601</v>
      </c>
      <c r="F532" s="61">
        <v>37008</v>
      </c>
      <c r="G532" s="62" t="s">
        <v>609</v>
      </c>
      <c r="H532" s="5">
        <v>1</v>
      </c>
      <c r="I532" s="86">
        <v>25</v>
      </c>
      <c r="J532" s="6"/>
      <c r="K532" s="83">
        <v>0</v>
      </c>
      <c r="L532" s="104" t="s">
        <v>603</v>
      </c>
      <c r="M532" s="105"/>
      <c r="N532" s="106"/>
    </row>
    <row r="533" spans="2:14" ht="13.5" customHeight="1" x14ac:dyDescent="0.15">
      <c r="B533" s="16">
        <v>370</v>
      </c>
      <c r="C533" s="63" t="s">
        <v>600</v>
      </c>
      <c r="D533" s="64">
        <v>371</v>
      </c>
      <c r="E533" s="65" t="s">
        <v>601</v>
      </c>
      <c r="F533" s="66" t="s">
        <v>18</v>
      </c>
      <c r="G533" s="67" t="s">
        <v>610</v>
      </c>
      <c r="H533" s="21">
        <v>1</v>
      </c>
      <c r="I533" s="84">
        <f>SUM(I$526:I$532)</f>
        <v>266</v>
      </c>
      <c r="J533" s="36">
        <f>K$533</f>
        <v>0</v>
      </c>
      <c r="K533" s="84">
        <f>SUM(K$526:K$532)</f>
        <v>0</v>
      </c>
      <c r="L533" s="119"/>
      <c r="M533" s="120"/>
      <c r="N533" s="121"/>
    </row>
    <row r="534" spans="2:14" ht="13.5" customHeight="1" x14ac:dyDescent="0.15">
      <c r="B534" s="16">
        <v>370</v>
      </c>
      <c r="C534" s="55" t="s">
        <v>600</v>
      </c>
      <c r="D534" s="56">
        <v>372</v>
      </c>
      <c r="E534" s="55" t="s">
        <v>611</v>
      </c>
      <c r="F534" s="57">
        <v>38001</v>
      </c>
      <c r="G534" s="58" t="s">
        <v>612</v>
      </c>
      <c r="H534" s="19">
        <v>1</v>
      </c>
      <c r="I534" s="85">
        <v>65</v>
      </c>
      <c r="J534" s="20"/>
      <c r="K534" s="82">
        <v>0</v>
      </c>
      <c r="L534" s="101" t="s">
        <v>603</v>
      </c>
      <c r="M534" s="102"/>
      <c r="N534" s="103"/>
    </row>
    <row r="535" spans="2:14" ht="13.5" customHeight="1" x14ac:dyDescent="0.15">
      <c r="B535" s="16">
        <v>370</v>
      </c>
      <c r="C535" s="59" t="s">
        <v>600</v>
      </c>
      <c r="D535" s="60">
        <v>372</v>
      </c>
      <c r="E535" s="59" t="s">
        <v>611</v>
      </c>
      <c r="F535" s="61">
        <v>38002</v>
      </c>
      <c r="G535" s="62" t="s">
        <v>613</v>
      </c>
      <c r="H535" s="5">
        <v>1</v>
      </c>
      <c r="I535" s="86">
        <v>25</v>
      </c>
      <c r="J535" s="6"/>
      <c r="K535" s="83">
        <v>0</v>
      </c>
      <c r="L535" s="104" t="s">
        <v>603</v>
      </c>
      <c r="M535" s="105"/>
      <c r="N535" s="106"/>
    </row>
    <row r="536" spans="2:14" ht="13.5" customHeight="1" x14ac:dyDescent="0.15">
      <c r="B536" s="16">
        <v>370</v>
      </c>
      <c r="C536" s="59" t="s">
        <v>600</v>
      </c>
      <c r="D536" s="60">
        <v>372</v>
      </c>
      <c r="E536" s="59" t="s">
        <v>611</v>
      </c>
      <c r="F536" s="61">
        <v>38003</v>
      </c>
      <c r="G536" s="62" t="s">
        <v>614</v>
      </c>
      <c r="H536" s="5">
        <v>1</v>
      </c>
      <c r="I536" s="86">
        <v>60</v>
      </c>
      <c r="J536" s="6"/>
      <c r="K536" s="83">
        <v>0</v>
      </c>
      <c r="L536" s="104" t="s">
        <v>603</v>
      </c>
      <c r="M536" s="105"/>
      <c r="N536" s="106"/>
    </row>
    <row r="537" spans="2:14" ht="13.5" customHeight="1" x14ac:dyDescent="0.15">
      <c r="B537" s="16">
        <v>370</v>
      </c>
      <c r="C537" s="59" t="s">
        <v>600</v>
      </c>
      <c r="D537" s="60">
        <v>372</v>
      </c>
      <c r="E537" s="59" t="s">
        <v>611</v>
      </c>
      <c r="F537" s="61">
        <v>38004</v>
      </c>
      <c r="G537" s="62" t="s">
        <v>615</v>
      </c>
      <c r="H537" s="5">
        <v>1</v>
      </c>
      <c r="I537" s="86">
        <v>115</v>
      </c>
      <c r="J537" s="6"/>
      <c r="K537" s="83">
        <v>0</v>
      </c>
      <c r="L537" s="104" t="s">
        <v>603</v>
      </c>
      <c r="M537" s="105"/>
      <c r="N537" s="106"/>
    </row>
    <row r="538" spans="2:14" ht="13.5" customHeight="1" x14ac:dyDescent="0.15">
      <c r="B538" s="16">
        <v>370</v>
      </c>
      <c r="C538" s="59" t="s">
        <v>600</v>
      </c>
      <c r="D538" s="60">
        <v>372</v>
      </c>
      <c r="E538" s="59" t="s">
        <v>611</v>
      </c>
      <c r="F538" s="61">
        <v>38005</v>
      </c>
      <c r="G538" s="62" t="s">
        <v>616</v>
      </c>
      <c r="H538" s="5">
        <v>1</v>
      </c>
      <c r="I538" s="86">
        <v>20</v>
      </c>
      <c r="J538" s="6"/>
      <c r="K538" s="83">
        <v>0</v>
      </c>
      <c r="L538" s="104" t="s">
        <v>603</v>
      </c>
      <c r="M538" s="105"/>
      <c r="N538" s="106"/>
    </row>
    <row r="539" spans="2:14" ht="13.5" customHeight="1" x14ac:dyDescent="0.15">
      <c r="B539" s="16">
        <v>370</v>
      </c>
      <c r="C539" s="59" t="s">
        <v>600</v>
      </c>
      <c r="D539" s="60">
        <v>372</v>
      </c>
      <c r="E539" s="59" t="s">
        <v>611</v>
      </c>
      <c r="F539" s="61">
        <v>38007</v>
      </c>
      <c r="G539" s="62" t="s">
        <v>617</v>
      </c>
      <c r="H539" s="5">
        <v>1</v>
      </c>
      <c r="I539" s="86">
        <v>5</v>
      </c>
      <c r="J539" s="6"/>
      <c r="K539" s="83">
        <v>0</v>
      </c>
      <c r="L539" s="104" t="s">
        <v>603</v>
      </c>
      <c r="M539" s="105"/>
      <c r="N539" s="106"/>
    </row>
    <row r="540" spans="2:14" ht="13.5" customHeight="1" x14ac:dyDescent="0.15">
      <c r="B540" s="16">
        <v>370</v>
      </c>
      <c r="C540" s="59" t="s">
        <v>600</v>
      </c>
      <c r="D540" s="60">
        <v>372</v>
      </c>
      <c r="E540" s="59" t="s">
        <v>611</v>
      </c>
      <c r="F540" s="61">
        <v>38008</v>
      </c>
      <c r="G540" s="62" t="s">
        <v>618</v>
      </c>
      <c r="H540" s="5">
        <v>1</v>
      </c>
      <c r="I540" s="86">
        <v>25</v>
      </c>
      <c r="J540" s="6"/>
      <c r="K540" s="83">
        <v>0</v>
      </c>
      <c r="L540" s="104" t="s">
        <v>603</v>
      </c>
      <c r="M540" s="105"/>
      <c r="N540" s="106"/>
    </row>
    <row r="541" spans="2:14" ht="13.5" customHeight="1" x14ac:dyDescent="0.15">
      <c r="B541" s="16">
        <v>370</v>
      </c>
      <c r="C541" s="63" t="s">
        <v>600</v>
      </c>
      <c r="D541" s="64">
        <v>372</v>
      </c>
      <c r="E541" s="65" t="s">
        <v>611</v>
      </c>
      <c r="F541" s="66" t="s">
        <v>18</v>
      </c>
      <c r="G541" s="67" t="s">
        <v>619</v>
      </c>
      <c r="H541" s="21">
        <v>1</v>
      </c>
      <c r="I541" s="84">
        <f>SUM(I$534:I$540)</f>
        <v>315</v>
      </c>
      <c r="J541" s="36">
        <f>K$541</f>
        <v>0</v>
      </c>
      <c r="K541" s="84">
        <f>SUM(K$534:K$540)</f>
        <v>0</v>
      </c>
      <c r="L541" s="119"/>
      <c r="M541" s="120"/>
      <c r="N541" s="121"/>
    </row>
    <row r="542" spans="2:14" ht="13.5" customHeight="1" x14ac:dyDescent="0.15">
      <c r="B542" s="16">
        <v>390</v>
      </c>
      <c r="C542" s="55" t="s">
        <v>620</v>
      </c>
      <c r="D542" s="56">
        <v>390</v>
      </c>
      <c r="E542" s="55" t="s">
        <v>620</v>
      </c>
      <c r="F542" s="57">
        <v>39001</v>
      </c>
      <c r="G542" s="58" t="s">
        <v>621</v>
      </c>
      <c r="H542" s="19">
        <v>0</v>
      </c>
      <c r="I542" s="85">
        <v>45</v>
      </c>
      <c r="J542" s="20"/>
      <c r="K542" s="82">
        <v>0</v>
      </c>
      <c r="L542" s="101" t="s">
        <v>37</v>
      </c>
      <c r="M542" s="102"/>
      <c r="N542" s="103"/>
    </row>
    <row r="543" spans="2:14" ht="13.5" customHeight="1" x14ac:dyDescent="0.15">
      <c r="B543" s="16">
        <v>390</v>
      </c>
      <c r="C543" s="63" t="s">
        <v>620</v>
      </c>
      <c r="D543" s="64">
        <v>390</v>
      </c>
      <c r="E543" s="65" t="s">
        <v>620</v>
      </c>
      <c r="F543" s="66" t="s">
        <v>18</v>
      </c>
      <c r="G543" s="67" t="s">
        <v>622</v>
      </c>
      <c r="H543" s="21">
        <v>0</v>
      </c>
      <c r="I543" s="84">
        <f>SUM(I$542:I$542)</f>
        <v>45</v>
      </c>
      <c r="J543" s="36">
        <f>K$543</f>
        <v>0</v>
      </c>
      <c r="K543" s="84">
        <f>SUM(K$542:K$542)</f>
        <v>0</v>
      </c>
      <c r="L543" s="119"/>
      <c r="M543" s="120"/>
      <c r="N543" s="121"/>
    </row>
    <row r="544" spans="2:14" ht="13.5" customHeight="1" x14ac:dyDescent="0.15">
      <c r="B544" s="16">
        <v>400</v>
      </c>
      <c r="C544" s="55" t="s">
        <v>623</v>
      </c>
      <c r="D544" s="56">
        <v>400</v>
      </c>
      <c r="E544" s="55" t="s">
        <v>623</v>
      </c>
      <c r="F544" s="57">
        <v>40001</v>
      </c>
      <c r="G544" s="58" t="s">
        <v>624</v>
      </c>
      <c r="H544" s="19">
        <v>0</v>
      </c>
      <c r="I544" s="85">
        <v>50</v>
      </c>
      <c r="J544" s="20"/>
      <c r="K544" s="82">
        <v>0</v>
      </c>
      <c r="L544" s="101" t="s">
        <v>37</v>
      </c>
      <c r="M544" s="102"/>
      <c r="N544" s="103"/>
    </row>
    <row r="545" spans="2:14" ht="13.5" customHeight="1" x14ac:dyDescent="0.15">
      <c r="B545" s="16">
        <v>400</v>
      </c>
      <c r="C545" s="59" t="s">
        <v>623</v>
      </c>
      <c r="D545" s="60">
        <v>400</v>
      </c>
      <c r="E545" s="59" t="s">
        <v>623</v>
      </c>
      <c r="F545" s="61">
        <v>40002</v>
      </c>
      <c r="G545" s="62" t="s">
        <v>625</v>
      </c>
      <c r="H545" s="5">
        <v>0</v>
      </c>
      <c r="I545" s="86">
        <v>20</v>
      </c>
      <c r="J545" s="6"/>
      <c r="K545" s="83">
        <v>0</v>
      </c>
      <c r="L545" s="104" t="s">
        <v>37</v>
      </c>
      <c r="M545" s="105"/>
      <c r="N545" s="106"/>
    </row>
    <row r="546" spans="2:14" ht="13.5" customHeight="1" x14ac:dyDescent="0.15">
      <c r="B546" s="16">
        <v>400</v>
      </c>
      <c r="C546" s="63" t="s">
        <v>623</v>
      </c>
      <c r="D546" s="64">
        <v>400</v>
      </c>
      <c r="E546" s="65" t="s">
        <v>623</v>
      </c>
      <c r="F546" s="66" t="s">
        <v>18</v>
      </c>
      <c r="G546" s="67" t="s">
        <v>626</v>
      </c>
      <c r="H546" s="21">
        <v>0</v>
      </c>
      <c r="I546" s="84">
        <f>SUM(I$544:I$545)</f>
        <v>70</v>
      </c>
      <c r="J546" s="36">
        <f>K$546</f>
        <v>0</v>
      </c>
      <c r="K546" s="84">
        <f>SUM(K$544:K$545)</f>
        <v>0</v>
      </c>
      <c r="L546" s="119"/>
      <c r="M546" s="120"/>
      <c r="N546" s="121"/>
    </row>
    <row r="547" spans="2:14" ht="13.5" customHeight="1" x14ac:dyDescent="0.15">
      <c r="B547" s="16">
        <v>410</v>
      </c>
      <c r="C547" s="55" t="s">
        <v>627</v>
      </c>
      <c r="D547" s="56">
        <v>410</v>
      </c>
      <c r="E547" s="55" t="s">
        <v>627</v>
      </c>
      <c r="F547" s="57">
        <v>41001</v>
      </c>
      <c r="G547" s="58" t="s">
        <v>628</v>
      </c>
      <c r="H547" s="19">
        <v>1</v>
      </c>
      <c r="I547" s="85">
        <v>50</v>
      </c>
      <c r="J547" s="20"/>
      <c r="K547" s="82">
        <v>0</v>
      </c>
      <c r="L547" s="101" t="s">
        <v>603</v>
      </c>
      <c r="M547" s="102"/>
      <c r="N547" s="103"/>
    </row>
    <row r="548" spans="2:14" ht="13.5" customHeight="1" x14ac:dyDescent="0.15">
      <c r="B548" s="16">
        <v>410</v>
      </c>
      <c r="C548" s="63" t="s">
        <v>627</v>
      </c>
      <c r="D548" s="64">
        <v>410</v>
      </c>
      <c r="E548" s="65" t="s">
        <v>627</v>
      </c>
      <c r="F548" s="66" t="s">
        <v>18</v>
      </c>
      <c r="G548" s="67" t="s">
        <v>629</v>
      </c>
      <c r="H548" s="21">
        <v>1</v>
      </c>
      <c r="I548" s="84">
        <f>SUM(I$547:I$547)</f>
        <v>50</v>
      </c>
      <c r="J548" s="36">
        <f>K$548</f>
        <v>0</v>
      </c>
      <c r="K548" s="84">
        <f>SUM(K$547:K$547)</f>
        <v>0</v>
      </c>
      <c r="L548" s="119"/>
      <c r="M548" s="120"/>
      <c r="N548" s="121"/>
    </row>
    <row r="549" spans="2:14" ht="13.5" customHeight="1" x14ac:dyDescent="0.15">
      <c r="B549" s="16">
        <v>420</v>
      </c>
      <c r="C549" s="55" t="s">
        <v>630</v>
      </c>
      <c r="D549" s="56">
        <v>421</v>
      </c>
      <c r="E549" s="55" t="s">
        <v>631</v>
      </c>
      <c r="F549" s="57">
        <v>42002</v>
      </c>
      <c r="G549" s="58" t="s">
        <v>632</v>
      </c>
      <c r="H549" s="19">
        <v>1</v>
      </c>
      <c r="I549" s="85">
        <v>740</v>
      </c>
      <c r="J549" s="20"/>
      <c r="K549" s="82">
        <v>0</v>
      </c>
      <c r="L549" s="101" t="s">
        <v>603</v>
      </c>
      <c r="M549" s="102"/>
      <c r="N549" s="103"/>
    </row>
    <row r="550" spans="2:14" ht="13.5" customHeight="1" x14ac:dyDescent="0.15">
      <c r="B550" s="16">
        <v>420</v>
      </c>
      <c r="C550" s="59" t="s">
        <v>630</v>
      </c>
      <c r="D550" s="60">
        <v>421</v>
      </c>
      <c r="E550" s="59" t="s">
        <v>631</v>
      </c>
      <c r="F550" s="61">
        <v>42004</v>
      </c>
      <c r="G550" s="62" t="s">
        <v>633</v>
      </c>
      <c r="H550" s="5">
        <v>1</v>
      </c>
      <c r="I550" s="86">
        <v>10</v>
      </c>
      <c r="J550" s="6"/>
      <c r="K550" s="83">
        <v>0</v>
      </c>
      <c r="L550" s="104" t="s">
        <v>603</v>
      </c>
      <c r="M550" s="105"/>
      <c r="N550" s="106"/>
    </row>
    <row r="551" spans="2:14" ht="13.5" customHeight="1" x14ac:dyDescent="0.15">
      <c r="B551" s="16">
        <v>420</v>
      </c>
      <c r="C551" s="59" t="s">
        <v>630</v>
      </c>
      <c r="D551" s="60">
        <v>421</v>
      </c>
      <c r="E551" s="59" t="s">
        <v>631</v>
      </c>
      <c r="F551" s="61">
        <v>42005</v>
      </c>
      <c r="G551" s="62" t="s">
        <v>634</v>
      </c>
      <c r="H551" s="5">
        <v>1</v>
      </c>
      <c r="I551" s="86">
        <v>20</v>
      </c>
      <c r="J551" s="6"/>
      <c r="K551" s="83">
        <v>0</v>
      </c>
      <c r="L551" s="104" t="s">
        <v>603</v>
      </c>
      <c r="M551" s="105"/>
      <c r="N551" s="106"/>
    </row>
    <row r="552" spans="2:14" ht="13.5" customHeight="1" x14ac:dyDescent="0.15">
      <c r="B552" s="16">
        <v>420</v>
      </c>
      <c r="C552" s="59" t="s">
        <v>630</v>
      </c>
      <c r="D552" s="60">
        <v>421</v>
      </c>
      <c r="E552" s="59" t="s">
        <v>631</v>
      </c>
      <c r="F552" s="61">
        <v>42006</v>
      </c>
      <c r="G552" s="62" t="s">
        <v>635</v>
      </c>
      <c r="H552" s="5">
        <v>1</v>
      </c>
      <c r="I552" s="86">
        <v>60</v>
      </c>
      <c r="J552" s="6"/>
      <c r="K552" s="83">
        <v>0</v>
      </c>
      <c r="L552" s="104" t="s">
        <v>603</v>
      </c>
      <c r="M552" s="105"/>
      <c r="N552" s="106"/>
    </row>
    <row r="553" spans="2:14" ht="13.5" customHeight="1" x14ac:dyDescent="0.15">
      <c r="B553" s="16">
        <v>420</v>
      </c>
      <c r="C553" s="59" t="s">
        <v>630</v>
      </c>
      <c r="D553" s="60">
        <v>421</v>
      </c>
      <c r="E553" s="59" t="s">
        <v>631</v>
      </c>
      <c r="F553" s="61">
        <v>42008</v>
      </c>
      <c r="G553" s="62" t="s">
        <v>636</v>
      </c>
      <c r="H553" s="5">
        <v>1</v>
      </c>
      <c r="I553" s="86">
        <v>15</v>
      </c>
      <c r="J553" s="6"/>
      <c r="K553" s="83">
        <v>0</v>
      </c>
      <c r="L553" s="104" t="s">
        <v>603</v>
      </c>
      <c r="M553" s="105"/>
      <c r="N553" s="106"/>
    </row>
    <row r="554" spans="2:14" ht="13.5" customHeight="1" x14ac:dyDescent="0.15">
      <c r="B554" s="16">
        <v>420</v>
      </c>
      <c r="C554" s="59" t="s">
        <v>630</v>
      </c>
      <c r="D554" s="60">
        <v>421</v>
      </c>
      <c r="E554" s="59" t="s">
        <v>631</v>
      </c>
      <c r="F554" s="61">
        <v>42009</v>
      </c>
      <c r="G554" s="62" t="s">
        <v>637</v>
      </c>
      <c r="H554" s="5">
        <v>1</v>
      </c>
      <c r="I554" s="86">
        <v>5</v>
      </c>
      <c r="J554" s="6"/>
      <c r="K554" s="83">
        <v>0</v>
      </c>
      <c r="L554" s="104" t="s">
        <v>603</v>
      </c>
      <c r="M554" s="105"/>
      <c r="N554" s="106"/>
    </row>
    <row r="555" spans="2:14" ht="13.5" customHeight="1" x14ac:dyDescent="0.15">
      <c r="B555" s="16">
        <v>420</v>
      </c>
      <c r="C555" s="63" t="s">
        <v>630</v>
      </c>
      <c r="D555" s="64">
        <v>421</v>
      </c>
      <c r="E555" s="65" t="s">
        <v>631</v>
      </c>
      <c r="F555" s="66" t="s">
        <v>18</v>
      </c>
      <c r="G555" s="67" t="s">
        <v>638</v>
      </c>
      <c r="H555" s="21">
        <v>1</v>
      </c>
      <c r="I555" s="84">
        <f>SUM(I$549:I$554)</f>
        <v>850</v>
      </c>
      <c r="J555" s="36">
        <f>K$555</f>
        <v>0</v>
      </c>
      <c r="K555" s="84">
        <f>SUM(K$549:K$554)</f>
        <v>0</v>
      </c>
      <c r="L555" s="119"/>
      <c r="M555" s="120"/>
      <c r="N555" s="121"/>
    </row>
    <row r="556" spans="2:14" ht="13.5" customHeight="1" x14ac:dyDescent="0.15">
      <c r="B556" s="16">
        <v>420</v>
      </c>
      <c r="C556" s="55" t="s">
        <v>630</v>
      </c>
      <c r="D556" s="56">
        <v>422</v>
      </c>
      <c r="E556" s="55" t="s">
        <v>639</v>
      </c>
      <c r="F556" s="57">
        <v>43005</v>
      </c>
      <c r="G556" s="58" t="s">
        <v>640</v>
      </c>
      <c r="H556" s="19">
        <v>1</v>
      </c>
      <c r="I556" s="85">
        <v>20</v>
      </c>
      <c r="J556" s="20"/>
      <c r="K556" s="82">
        <v>0</v>
      </c>
      <c r="L556" s="101" t="s">
        <v>603</v>
      </c>
      <c r="M556" s="102"/>
      <c r="N556" s="103"/>
    </row>
    <row r="557" spans="2:14" ht="13.5" customHeight="1" x14ac:dyDescent="0.15">
      <c r="B557" s="16">
        <v>420</v>
      </c>
      <c r="C557" s="59" t="s">
        <v>630</v>
      </c>
      <c r="D557" s="60">
        <v>422</v>
      </c>
      <c r="E557" s="59" t="s">
        <v>639</v>
      </c>
      <c r="F557" s="61">
        <v>43006</v>
      </c>
      <c r="G557" s="62" t="s">
        <v>641</v>
      </c>
      <c r="H557" s="5">
        <v>1</v>
      </c>
      <c r="I557" s="86">
        <v>50</v>
      </c>
      <c r="J557" s="6"/>
      <c r="K557" s="83">
        <v>0</v>
      </c>
      <c r="L557" s="104" t="s">
        <v>603</v>
      </c>
      <c r="M557" s="105"/>
      <c r="N557" s="106"/>
    </row>
    <row r="558" spans="2:14" ht="13.5" customHeight="1" x14ac:dyDescent="0.15">
      <c r="B558" s="16">
        <v>420</v>
      </c>
      <c r="C558" s="63" t="s">
        <v>630</v>
      </c>
      <c r="D558" s="64">
        <v>422</v>
      </c>
      <c r="E558" s="65" t="s">
        <v>639</v>
      </c>
      <c r="F558" s="66" t="s">
        <v>18</v>
      </c>
      <c r="G558" s="67" t="s">
        <v>642</v>
      </c>
      <c r="H558" s="21">
        <v>1</v>
      </c>
      <c r="I558" s="84">
        <f>SUM(I$556:I$557)</f>
        <v>70</v>
      </c>
      <c r="J558" s="36">
        <f>K$558</f>
        <v>0</v>
      </c>
      <c r="K558" s="84">
        <f>SUM(K$556:K$557)</f>
        <v>0</v>
      </c>
      <c r="L558" s="119"/>
      <c r="M558" s="120"/>
      <c r="N558" s="121"/>
    </row>
    <row r="559" spans="2:14" ht="13.5" customHeight="1" x14ac:dyDescent="0.15">
      <c r="B559" s="16">
        <v>420</v>
      </c>
      <c r="C559" s="55" t="s">
        <v>630</v>
      </c>
      <c r="D559" s="56">
        <v>423</v>
      </c>
      <c r="E559" s="55" t="s">
        <v>643</v>
      </c>
      <c r="F559" s="57">
        <v>44002</v>
      </c>
      <c r="G559" s="58" t="s">
        <v>644</v>
      </c>
      <c r="H559" s="19">
        <v>1</v>
      </c>
      <c r="I559" s="85">
        <v>25</v>
      </c>
      <c r="J559" s="20"/>
      <c r="K559" s="82">
        <v>0</v>
      </c>
      <c r="L559" s="101" t="s">
        <v>603</v>
      </c>
      <c r="M559" s="102"/>
      <c r="N559" s="103"/>
    </row>
    <row r="560" spans="2:14" ht="13.5" customHeight="1" x14ac:dyDescent="0.15">
      <c r="B560" s="16">
        <v>420</v>
      </c>
      <c r="C560" s="63" t="s">
        <v>630</v>
      </c>
      <c r="D560" s="64">
        <v>423</v>
      </c>
      <c r="E560" s="65" t="s">
        <v>643</v>
      </c>
      <c r="F560" s="66" t="s">
        <v>18</v>
      </c>
      <c r="G560" s="67" t="s">
        <v>645</v>
      </c>
      <c r="H560" s="21">
        <v>1</v>
      </c>
      <c r="I560" s="84">
        <f>SUM(I$559:I$559)</f>
        <v>25</v>
      </c>
      <c r="J560" s="36">
        <f>K$560</f>
        <v>0</v>
      </c>
      <c r="K560" s="84">
        <f>SUM(K$559:K$559)</f>
        <v>0</v>
      </c>
      <c r="L560" s="119"/>
      <c r="M560" s="120"/>
      <c r="N560" s="121"/>
    </row>
    <row r="561" spans="2:14" ht="13.5" customHeight="1" x14ac:dyDescent="0.15">
      <c r="B561" s="16">
        <v>420</v>
      </c>
      <c r="C561" s="55" t="s">
        <v>630</v>
      </c>
      <c r="D561" s="56">
        <v>425</v>
      </c>
      <c r="E561" s="55" t="s">
        <v>646</v>
      </c>
      <c r="F561" s="57">
        <v>46001</v>
      </c>
      <c r="G561" s="58" t="s">
        <v>647</v>
      </c>
      <c r="H561" s="19">
        <v>1</v>
      </c>
      <c r="I561" s="85">
        <v>17</v>
      </c>
      <c r="J561" s="20"/>
      <c r="K561" s="82">
        <v>0</v>
      </c>
      <c r="L561" s="101" t="s">
        <v>603</v>
      </c>
      <c r="M561" s="102"/>
      <c r="N561" s="103"/>
    </row>
    <row r="562" spans="2:14" ht="13.5" customHeight="1" x14ac:dyDescent="0.15">
      <c r="B562" s="16">
        <v>420</v>
      </c>
      <c r="C562" s="59" t="s">
        <v>630</v>
      </c>
      <c r="D562" s="60">
        <v>425</v>
      </c>
      <c r="E562" s="59" t="s">
        <v>646</v>
      </c>
      <c r="F562" s="61">
        <v>46003</v>
      </c>
      <c r="G562" s="62" t="s">
        <v>648</v>
      </c>
      <c r="H562" s="5">
        <v>1</v>
      </c>
      <c r="I562" s="86">
        <v>15</v>
      </c>
      <c r="J562" s="6"/>
      <c r="K562" s="83">
        <v>0</v>
      </c>
      <c r="L562" s="104" t="s">
        <v>603</v>
      </c>
      <c r="M562" s="105"/>
      <c r="N562" s="106"/>
    </row>
    <row r="563" spans="2:14" ht="13.5" customHeight="1" x14ac:dyDescent="0.15">
      <c r="B563" s="16">
        <v>420</v>
      </c>
      <c r="C563" s="63" t="s">
        <v>630</v>
      </c>
      <c r="D563" s="64">
        <v>425</v>
      </c>
      <c r="E563" s="65" t="s">
        <v>646</v>
      </c>
      <c r="F563" s="66" t="s">
        <v>18</v>
      </c>
      <c r="G563" s="67" t="s">
        <v>649</v>
      </c>
      <c r="H563" s="21">
        <v>1</v>
      </c>
      <c r="I563" s="84">
        <f>SUM(I$561:I$562)</f>
        <v>32</v>
      </c>
      <c r="J563" s="36">
        <f>K$563</f>
        <v>0</v>
      </c>
      <c r="K563" s="84">
        <f>SUM(K$561:K$562)</f>
        <v>0</v>
      </c>
      <c r="L563" s="119"/>
      <c r="M563" s="120"/>
      <c r="N563" s="121"/>
    </row>
    <row r="564" spans="2:14" ht="13.5" customHeight="1" x14ac:dyDescent="0.15">
      <c r="B564" s="16">
        <v>470</v>
      </c>
      <c r="C564" s="55" t="s">
        <v>650</v>
      </c>
      <c r="D564" s="56">
        <v>470</v>
      </c>
      <c r="E564" s="55" t="s">
        <v>650</v>
      </c>
      <c r="F564" s="57">
        <v>47001</v>
      </c>
      <c r="G564" s="58" t="s">
        <v>651</v>
      </c>
      <c r="H564" s="19">
        <v>1</v>
      </c>
      <c r="I564" s="85">
        <v>31</v>
      </c>
      <c r="J564" s="20"/>
      <c r="K564" s="82">
        <v>0</v>
      </c>
      <c r="L564" s="101" t="s">
        <v>603</v>
      </c>
      <c r="M564" s="102"/>
      <c r="N564" s="103"/>
    </row>
    <row r="565" spans="2:14" ht="13.5" customHeight="1" x14ac:dyDescent="0.15">
      <c r="B565" s="16">
        <v>470</v>
      </c>
      <c r="C565" s="63" t="s">
        <v>650</v>
      </c>
      <c r="D565" s="64">
        <v>470</v>
      </c>
      <c r="E565" s="65" t="s">
        <v>650</v>
      </c>
      <c r="F565" s="66" t="s">
        <v>18</v>
      </c>
      <c r="G565" s="67" t="s">
        <v>652</v>
      </c>
      <c r="H565" s="21">
        <v>1</v>
      </c>
      <c r="I565" s="84">
        <f>SUM(I$564:I$564)</f>
        <v>31</v>
      </c>
      <c r="J565" s="36">
        <f>K$565</f>
        <v>0</v>
      </c>
      <c r="K565" s="84">
        <f>SUM(K$564:K$564)</f>
        <v>0</v>
      </c>
      <c r="L565" s="119"/>
      <c r="M565" s="120"/>
      <c r="N565" s="121"/>
    </row>
    <row r="566" spans="2:14" ht="13.5" customHeight="1" x14ac:dyDescent="0.15">
      <c r="B566" s="16">
        <v>480</v>
      </c>
      <c r="C566" s="55" t="s">
        <v>653</v>
      </c>
      <c r="D566" s="56">
        <v>480</v>
      </c>
      <c r="E566" s="55" t="s">
        <v>653</v>
      </c>
      <c r="F566" s="57">
        <v>48001</v>
      </c>
      <c r="G566" s="58" t="s">
        <v>654</v>
      </c>
      <c r="H566" s="19">
        <v>1</v>
      </c>
      <c r="I566" s="85">
        <v>485</v>
      </c>
      <c r="J566" s="20"/>
      <c r="K566" s="82">
        <v>0</v>
      </c>
      <c r="L566" s="101" t="s">
        <v>603</v>
      </c>
      <c r="M566" s="102"/>
      <c r="N566" s="103"/>
    </row>
    <row r="567" spans="2:14" ht="13.5" customHeight="1" x14ac:dyDescent="0.15">
      <c r="B567" s="16">
        <v>480</v>
      </c>
      <c r="C567" s="59" t="s">
        <v>653</v>
      </c>
      <c r="D567" s="60">
        <v>480</v>
      </c>
      <c r="E567" s="59" t="s">
        <v>653</v>
      </c>
      <c r="F567" s="61">
        <v>48003</v>
      </c>
      <c r="G567" s="62" t="s">
        <v>655</v>
      </c>
      <c r="H567" s="5">
        <v>1</v>
      </c>
      <c r="I567" s="86">
        <v>13</v>
      </c>
      <c r="J567" s="6"/>
      <c r="K567" s="83">
        <v>0</v>
      </c>
      <c r="L567" s="104" t="s">
        <v>603</v>
      </c>
      <c r="M567" s="105"/>
      <c r="N567" s="106"/>
    </row>
    <row r="568" spans="2:14" ht="13.5" customHeight="1" x14ac:dyDescent="0.15">
      <c r="B568" s="16">
        <v>480</v>
      </c>
      <c r="C568" s="59" t="s">
        <v>653</v>
      </c>
      <c r="D568" s="60">
        <v>480</v>
      </c>
      <c r="E568" s="59" t="s">
        <v>653</v>
      </c>
      <c r="F568" s="61">
        <v>48004</v>
      </c>
      <c r="G568" s="62" t="s">
        <v>656</v>
      </c>
      <c r="H568" s="5">
        <v>1</v>
      </c>
      <c r="I568" s="86">
        <v>50</v>
      </c>
      <c r="J568" s="6"/>
      <c r="K568" s="83">
        <v>0</v>
      </c>
      <c r="L568" s="104" t="s">
        <v>603</v>
      </c>
      <c r="M568" s="105"/>
      <c r="N568" s="106"/>
    </row>
    <row r="569" spans="2:14" ht="13.5" customHeight="1" x14ac:dyDescent="0.15">
      <c r="B569" s="16">
        <v>480</v>
      </c>
      <c r="C569" s="59" t="s">
        <v>653</v>
      </c>
      <c r="D569" s="60">
        <v>480</v>
      </c>
      <c r="E569" s="59" t="s">
        <v>653</v>
      </c>
      <c r="F569" s="61">
        <v>48005</v>
      </c>
      <c r="G569" s="62" t="s">
        <v>657</v>
      </c>
      <c r="H569" s="5">
        <v>1</v>
      </c>
      <c r="I569" s="86">
        <v>10</v>
      </c>
      <c r="J569" s="6"/>
      <c r="K569" s="83">
        <v>0</v>
      </c>
      <c r="L569" s="104" t="s">
        <v>603</v>
      </c>
      <c r="M569" s="105"/>
      <c r="N569" s="106"/>
    </row>
    <row r="570" spans="2:14" ht="13.5" customHeight="1" x14ac:dyDescent="0.15">
      <c r="B570" s="16">
        <v>480</v>
      </c>
      <c r="C570" s="59" t="s">
        <v>653</v>
      </c>
      <c r="D570" s="60">
        <v>480</v>
      </c>
      <c r="E570" s="59" t="s">
        <v>653</v>
      </c>
      <c r="F570" s="61">
        <v>48007</v>
      </c>
      <c r="G570" s="62" t="s">
        <v>658</v>
      </c>
      <c r="H570" s="5">
        <v>1</v>
      </c>
      <c r="I570" s="86">
        <v>25</v>
      </c>
      <c r="J570" s="6"/>
      <c r="K570" s="83">
        <v>0</v>
      </c>
      <c r="L570" s="104" t="s">
        <v>603</v>
      </c>
      <c r="M570" s="105"/>
      <c r="N570" s="106"/>
    </row>
    <row r="571" spans="2:14" ht="13.5" customHeight="1" x14ac:dyDescent="0.15">
      <c r="B571" s="16">
        <v>480</v>
      </c>
      <c r="C571" s="59" t="s">
        <v>653</v>
      </c>
      <c r="D571" s="60">
        <v>480</v>
      </c>
      <c r="E571" s="59" t="s">
        <v>653</v>
      </c>
      <c r="F571" s="61">
        <v>48009</v>
      </c>
      <c r="G571" s="62" t="s">
        <v>659</v>
      </c>
      <c r="H571" s="5">
        <v>1</v>
      </c>
      <c r="I571" s="86">
        <v>26</v>
      </c>
      <c r="J571" s="6"/>
      <c r="K571" s="83">
        <v>0</v>
      </c>
      <c r="L571" s="104" t="s">
        <v>603</v>
      </c>
      <c r="M571" s="105"/>
      <c r="N571" s="106"/>
    </row>
    <row r="572" spans="2:14" ht="13.5" customHeight="1" x14ac:dyDescent="0.15">
      <c r="B572" s="16">
        <v>480</v>
      </c>
      <c r="C572" s="59" t="s">
        <v>653</v>
      </c>
      <c r="D572" s="60">
        <v>480</v>
      </c>
      <c r="E572" s="59" t="s">
        <v>653</v>
      </c>
      <c r="F572" s="61">
        <v>48010</v>
      </c>
      <c r="G572" s="62" t="s">
        <v>660</v>
      </c>
      <c r="H572" s="5">
        <v>1</v>
      </c>
      <c r="I572" s="86">
        <v>35</v>
      </c>
      <c r="J572" s="6"/>
      <c r="K572" s="83">
        <v>0</v>
      </c>
      <c r="L572" s="104" t="s">
        <v>603</v>
      </c>
      <c r="M572" s="105"/>
      <c r="N572" s="106"/>
    </row>
    <row r="573" spans="2:14" ht="13.5" customHeight="1" x14ac:dyDescent="0.15">
      <c r="B573" s="16">
        <v>480</v>
      </c>
      <c r="C573" s="63" t="s">
        <v>653</v>
      </c>
      <c r="D573" s="64">
        <v>480</v>
      </c>
      <c r="E573" s="65" t="s">
        <v>653</v>
      </c>
      <c r="F573" s="66" t="s">
        <v>18</v>
      </c>
      <c r="G573" s="67" t="s">
        <v>661</v>
      </c>
      <c r="H573" s="21">
        <v>1</v>
      </c>
      <c r="I573" s="84">
        <f>SUM(I$566:I$572)</f>
        <v>644</v>
      </c>
      <c r="J573" s="36">
        <f>K$573</f>
        <v>0</v>
      </c>
      <c r="K573" s="84">
        <f>SUM(K$566:K$572)</f>
        <v>0</v>
      </c>
      <c r="L573" s="119"/>
      <c r="M573" s="120"/>
      <c r="N573" s="121"/>
    </row>
    <row r="574" spans="2:14" ht="13.5" customHeight="1" x14ac:dyDescent="0.15">
      <c r="B574" s="16">
        <v>490</v>
      </c>
      <c r="C574" s="55" t="s">
        <v>662</v>
      </c>
      <c r="D574" s="56">
        <v>490</v>
      </c>
      <c r="E574" s="55" t="s">
        <v>662</v>
      </c>
      <c r="F574" s="57">
        <v>49004</v>
      </c>
      <c r="G574" s="58" t="s">
        <v>663</v>
      </c>
      <c r="H574" s="19">
        <v>1</v>
      </c>
      <c r="I574" s="85">
        <v>10</v>
      </c>
      <c r="J574" s="20"/>
      <c r="K574" s="82">
        <v>0</v>
      </c>
      <c r="L574" s="101" t="s">
        <v>603</v>
      </c>
      <c r="M574" s="102"/>
      <c r="N574" s="103"/>
    </row>
    <row r="575" spans="2:14" ht="13.5" customHeight="1" x14ac:dyDescent="0.15">
      <c r="B575" s="16">
        <v>490</v>
      </c>
      <c r="C575" s="59" t="s">
        <v>662</v>
      </c>
      <c r="D575" s="60">
        <v>490</v>
      </c>
      <c r="E575" s="59" t="s">
        <v>662</v>
      </c>
      <c r="F575" s="61">
        <v>49005</v>
      </c>
      <c r="G575" s="62" t="s">
        <v>664</v>
      </c>
      <c r="H575" s="5">
        <v>1</v>
      </c>
      <c r="I575" s="86">
        <v>15</v>
      </c>
      <c r="J575" s="6"/>
      <c r="K575" s="83">
        <v>0</v>
      </c>
      <c r="L575" s="104" t="s">
        <v>603</v>
      </c>
      <c r="M575" s="105"/>
      <c r="N575" s="106"/>
    </row>
    <row r="576" spans="2:14" ht="13.5" customHeight="1" x14ac:dyDescent="0.15">
      <c r="B576" s="16">
        <v>490</v>
      </c>
      <c r="C576" s="59" t="s">
        <v>662</v>
      </c>
      <c r="D576" s="60">
        <v>490</v>
      </c>
      <c r="E576" s="59" t="s">
        <v>662</v>
      </c>
      <c r="F576" s="61">
        <v>49006</v>
      </c>
      <c r="G576" s="62" t="s">
        <v>665</v>
      </c>
      <c r="H576" s="5">
        <v>1</v>
      </c>
      <c r="I576" s="86">
        <v>7</v>
      </c>
      <c r="J576" s="6"/>
      <c r="K576" s="83">
        <v>0</v>
      </c>
      <c r="L576" s="104" t="s">
        <v>603</v>
      </c>
      <c r="M576" s="105"/>
      <c r="N576" s="106"/>
    </row>
    <row r="577" spans="2:14" ht="13.5" customHeight="1" x14ac:dyDescent="0.15">
      <c r="B577" s="16">
        <v>490</v>
      </c>
      <c r="C577" s="59" t="s">
        <v>662</v>
      </c>
      <c r="D577" s="60">
        <v>490</v>
      </c>
      <c r="E577" s="59" t="s">
        <v>662</v>
      </c>
      <c r="F577" s="61">
        <v>49007</v>
      </c>
      <c r="G577" s="62" t="s">
        <v>666</v>
      </c>
      <c r="H577" s="5">
        <v>1</v>
      </c>
      <c r="I577" s="86">
        <v>11</v>
      </c>
      <c r="J577" s="6"/>
      <c r="K577" s="83">
        <v>0</v>
      </c>
      <c r="L577" s="104" t="s">
        <v>603</v>
      </c>
      <c r="M577" s="105"/>
      <c r="N577" s="106"/>
    </row>
    <row r="578" spans="2:14" ht="13.5" customHeight="1" x14ac:dyDescent="0.15">
      <c r="B578" s="16">
        <v>490</v>
      </c>
      <c r="C578" s="59" t="s">
        <v>662</v>
      </c>
      <c r="D578" s="60">
        <v>490</v>
      </c>
      <c r="E578" s="59" t="s">
        <v>662</v>
      </c>
      <c r="F578" s="61">
        <v>49008</v>
      </c>
      <c r="G578" s="62" t="s">
        <v>667</v>
      </c>
      <c r="H578" s="5">
        <v>1</v>
      </c>
      <c r="I578" s="86">
        <v>5</v>
      </c>
      <c r="J578" s="6"/>
      <c r="K578" s="83">
        <v>0</v>
      </c>
      <c r="L578" s="104" t="s">
        <v>603</v>
      </c>
      <c r="M578" s="105"/>
      <c r="N578" s="106"/>
    </row>
    <row r="579" spans="2:14" ht="13.5" customHeight="1" x14ac:dyDescent="0.15">
      <c r="B579" s="16">
        <v>490</v>
      </c>
      <c r="C579" s="59" t="s">
        <v>662</v>
      </c>
      <c r="D579" s="60">
        <v>490</v>
      </c>
      <c r="E579" s="59" t="s">
        <v>662</v>
      </c>
      <c r="F579" s="61">
        <v>49009</v>
      </c>
      <c r="G579" s="62" t="s">
        <v>668</v>
      </c>
      <c r="H579" s="5">
        <v>1</v>
      </c>
      <c r="I579" s="86">
        <v>0</v>
      </c>
      <c r="J579" s="6"/>
      <c r="K579" s="83">
        <v>0</v>
      </c>
      <c r="L579" s="104" t="s">
        <v>603</v>
      </c>
      <c r="M579" s="105"/>
      <c r="N579" s="106"/>
    </row>
    <row r="580" spans="2:14" ht="13.5" customHeight="1" x14ac:dyDescent="0.15">
      <c r="B580" s="16">
        <v>490</v>
      </c>
      <c r="C580" s="59" t="s">
        <v>662</v>
      </c>
      <c r="D580" s="60">
        <v>490</v>
      </c>
      <c r="E580" s="59" t="s">
        <v>662</v>
      </c>
      <c r="F580" s="61">
        <v>49010</v>
      </c>
      <c r="G580" s="62" t="s">
        <v>669</v>
      </c>
      <c r="H580" s="5">
        <v>1</v>
      </c>
      <c r="I580" s="86">
        <v>2</v>
      </c>
      <c r="J580" s="6"/>
      <c r="K580" s="83">
        <v>0</v>
      </c>
      <c r="L580" s="104" t="s">
        <v>603</v>
      </c>
      <c r="M580" s="105"/>
      <c r="N580" s="106"/>
    </row>
    <row r="581" spans="2:14" ht="13.5" customHeight="1" x14ac:dyDescent="0.15">
      <c r="B581" s="16">
        <v>490</v>
      </c>
      <c r="C581" s="63" t="s">
        <v>662</v>
      </c>
      <c r="D581" s="64">
        <v>490</v>
      </c>
      <c r="E581" s="65" t="s">
        <v>662</v>
      </c>
      <c r="F581" s="66" t="s">
        <v>18</v>
      </c>
      <c r="G581" s="67" t="s">
        <v>670</v>
      </c>
      <c r="H581" s="21">
        <v>1</v>
      </c>
      <c r="I581" s="84">
        <f>SUM(I$574:I$580)</f>
        <v>50</v>
      </c>
      <c r="J581" s="36">
        <f>K$581</f>
        <v>0</v>
      </c>
      <c r="K581" s="84">
        <f>SUM(K$574:K$580)</f>
        <v>0</v>
      </c>
      <c r="L581" s="119"/>
      <c r="M581" s="120"/>
      <c r="N581" s="121"/>
    </row>
    <row r="582" spans="2:14" ht="13.5" customHeight="1" x14ac:dyDescent="0.15">
      <c r="B582" s="16">
        <v>500</v>
      </c>
      <c r="C582" s="55" t="s">
        <v>671</v>
      </c>
      <c r="D582" s="56">
        <v>500</v>
      </c>
      <c r="E582" s="55" t="s">
        <v>671</v>
      </c>
      <c r="F582" s="57">
        <v>50001</v>
      </c>
      <c r="G582" s="58" t="s">
        <v>672</v>
      </c>
      <c r="H582" s="19">
        <v>1</v>
      </c>
      <c r="I582" s="85">
        <v>40</v>
      </c>
      <c r="J582" s="20"/>
      <c r="K582" s="82">
        <v>0</v>
      </c>
      <c r="L582" s="101" t="s">
        <v>603</v>
      </c>
      <c r="M582" s="102"/>
      <c r="N582" s="103"/>
    </row>
    <row r="583" spans="2:14" ht="13.5" customHeight="1" x14ac:dyDescent="0.15">
      <c r="B583" s="16">
        <v>500</v>
      </c>
      <c r="C583" s="63" t="s">
        <v>671</v>
      </c>
      <c r="D583" s="64">
        <v>500</v>
      </c>
      <c r="E583" s="65" t="s">
        <v>671</v>
      </c>
      <c r="F583" s="66" t="s">
        <v>18</v>
      </c>
      <c r="G583" s="67" t="s">
        <v>673</v>
      </c>
      <c r="H583" s="21">
        <v>1</v>
      </c>
      <c r="I583" s="84">
        <f>SUM(I$582:I$582)</f>
        <v>40</v>
      </c>
      <c r="J583" s="36">
        <f>K$583</f>
        <v>0</v>
      </c>
      <c r="K583" s="84">
        <f>SUM(K$582:K$582)</f>
        <v>0</v>
      </c>
      <c r="L583" s="119"/>
      <c r="M583" s="120"/>
      <c r="N583" s="121"/>
    </row>
    <row r="584" spans="2:14" ht="13.5" customHeight="1" x14ac:dyDescent="0.15">
      <c r="B584" s="16">
        <v>520</v>
      </c>
      <c r="C584" s="55" t="s">
        <v>674</v>
      </c>
      <c r="D584" s="56">
        <v>520</v>
      </c>
      <c r="E584" s="55" t="s">
        <v>674</v>
      </c>
      <c r="F584" s="57">
        <v>52001</v>
      </c>
      <c r="G584" s="58" t="s">
        <v>675</v>
      </c>
      <c r="H584" s="19">
        <v>1</v>
      </c>
      <c r="I584" s="85">
        <v>40</v>
      </c>
      <c r="J584" s="20"/>
      <c r="K584" s="82">
        <v>0</v>
      </c>
      <c r="L584" s="101" t="s">
        <v>603</v>
      </c>
      <c r="M584" s="102"/>
      <c r="N584" s="103"/>
    </row>
    <row r="585" spans="2:14" ht="13.5" customHeight="1" x14ac:dyDescent="0.15">
      <c r="B585" s="16">
        <v>520</v>
      </c>
      <c r="C585" s="63" t="s">
        <v>674</v>
      </c>
      <c r="D585" s="64">
        <v>520</v>
      </c>
      <c r="E585" s="65" t="s">
        <v>674</v>
      </c>
      <c r="F585" s="66" t="s">
        <v>18</v>
      </c>
      <c r="G585" s="67" t="s">
        <v>676</v>
      </c>
      <c r="H585" s="21">
        <v>1</v>
      </c>
      <c r="I585" s="84">
        <f>SUM(I$584:I$584)</f>
        <v>40</v>
      </c>
      <c r="J585" s="36">
        <f>K$585</f>
        <v>0</v>
      </c>
      <c r="K585" s="84">
        <f>SUM(K$584:K$584)</f>
        <v>0</v>
      </c>
      <c r="L585" s="119"/>
      <c r="M585" s="120"/>
      <c r="N585" s="121"/>
    </row>
    <row r="586" spans="2:14" ht="13.5" customHeight="1" x14ac:dyDescent="0.15">
      <c r="B586" s="16">
        <v>530</v>
      </c>
      <c r="C586" s="55" t="s">
        <v>677</v>
      </c>
      <c r="D586" s="56">
        <v>530</v>
      </c>
      <c r="E586" s="55" t="s">
        <v>677</v>
      </c>
      <c r="F586" s="57">
        <v>53001</v>
      </c>
      <c r="G586" s="58" t="s">
        <v>678</v>
      </c>
      <c r="H586" s="19">
        <v>0</v>
      </c>
      <c r="I586" s="85">
        <v>40</v>
      </c>
      <c r="J586" s="20"/>
      <c r="K586" s="82">
        <v>0</v>
      </c>
      <c r="L586" s="101" t="s">
        <v>37</v>
      </c>
      <c r="M586" s="102"/>
      <c r="N586" s="103"/>
    </row>
    <row r="587" spans="2:14" ht="13.5" customHeight="1" x14ac:dyDescent="0.15">
      <c r="B587" s="16">
        <v>530</v>
      </c>
      <c r="C587" s="63" t="s">
        <v>677</v>
      </c>
      <c r="D587" s="64">
        <v>530</v>
      </c>
      <c r="E587" s="65" t="s">
        <v>677</v>
      </c>
      <c r="F587" s="66" t="s">
        <v>18</v>
      </c>
      <c r="G587" s="67" t="s">
        <v>679</v>
      </c>
      <c r="H587" s="21">
        <v>0</v>
      </c>
      <c r="I587" s="84">
        <f>SUM(I$586:I$586)</f>
        <v>40</v>
      </c>
      <c r="J587" s="36">
        <f>K$587</f>
        <v>0</v>
      </c>
      <c r="K587" s="84">
        <f>SUM(K$586:K$586)</f>
        <v>0</v>
      </c>
      <c r="L587" s="119"/>
      <c r="M587" s="120"/>
      <c r="N587" s="121"/>
    </row>
    <row r="588" spans="2:14" ht="13.5" customHeight="1" x14ac:dyDescent="0.15">
      <c r="B588" s="16">
        <v>540</v>
      </c>
      <c r="C588" s="55" t="s">
        <v>680</v>
      </c>
      <c r="D588" s="56">
        <v>540</v>
      </c>
      <c r="E588" s="55" t="s">
        <v>680</v>
      </c>
      <c r="F588" s="57">
        <v>54001</v>
      </c>
      <c r="G588" s="58" t="s">
        <v>681</v>
      </c>
      <c r="H588" s="19">
        <v>1</v>
      </c>
      <c r="I588" s="85">
        <v>0</v>
      </c>
      <c r="J588" s="20"/>
      <c r="K588" s="82">
        <v>0</v>
      </c>
      <c r="L588" s="101" t="s">
        <v>603</v>
      </c>
      <c r="M588" s="102"/>
      <c r="N588" s="103"/>
    </row>
    <row r="589" spans="2:14" ht="13.5" customHeight="1" x14ac:dyDescent="0.15">
      <c r="B589" s="16">
        <v>540</v>
      </c>
      <c r="C589" s="59" t="s">
        <v>680</v>
      </c>
      <c r="D589" s="60">
        <v>540</v>
      </c>
      <c r="E589" s="59" t="s">
        <v>680</v>
      </c>
      <c r="F589" s="61">
        <v>54002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603</v>
      </c>
      <c r="M589" s="105"/>
      <c r="N589" s="106"/>
    </row>
    <row r="590" spans="2:14" ht="13.5" customHeight="1" x14ac:dyDescent="0.15">
      <c r="B590" s="16">
        <v>540</v>
      </c>
      <c r="C590" s="59" t="s">
        <v>680</v>
      </c>
      <c r="D590" s="60">
        <v>540</v>
      </c>
      <c r="E590" s="59" t="s">
        <v>680</v>
      </c>
      <c r="F590" s="61">
        <v>54005</v>
      </c>
      <c r="G590" s="62" t="s">
        <v>683</v>
      </c>
      <c r="H590" s="5">
        <v>1</v>
      </c>
      <c r="I590" s="86">
        <v>0</v>
      </c>
      <c r="J590" s="6"/>
      <c r="K590" s="83">
        <v>0</v>
      </c>
      <c r="L590" s="104" t="s">
        <v>603</v>
      </c>
      <c r="M590" s="105"/>
      <c r="N590" s="106"/>
    </row>
    <row r="591" spans="2:14" ht="13.5" customHeight="1" x14ac:dyDescent="0.15">
      <c r="B591" s="16">
        <v>540</v>
      </c>
      <c r="C591" s="63" t="s">
        <v>680</v>
      </c>
      <c r="D591" s="64">
        <v>540</v>
      </c>
      <c r="E591" s="65" t="s">
        <v>680</v>
      </c>
      <c r="F591" s="66" t="s">
        <v>18</v>
      </c>
      <c r="G591" s="67" t="s">
        <v>684</v>
      </c>
      <c r="H591" s="21">
        <v>1</v>
      </c>
      <c r="I591" s="84">
        <f>SUM(I$588:I$590)</f>
        <v>0</v>
      </c>
      <c r="J591" s="36">
        <f>K$591</f>
        <v>0</v>
      </c>
      <c r="K591" s="84">
        <f>SUM(K$588:K$590)</f>
        <v>0</v>
      </c>
      <c r="L591" s="119"/>
      <c r="M591" s="120"/>
      <c r="N591" s="121"/>
    </row>
    <row r="592" spans="2:14" ht="13.5" customHeight="1" x14ac:dyDescent="0.15">
      <c r="B592" s="17" t="s">
        <v>7</v>
      </c>
      <c r="C592" s="68"/>
      <c r="D592" s="69" t="s">
        <v>7</v>
      </c>
      <c r="E592" s="68"/>
      <c r="F592" s="69" t="s">
        <v>6</v>
      </c>
      <c r="G592" s="70" t="s">
        <v>20</v>
      </c>
      <c r="H592" s="29">
        <v>0</v>
      </c>
      <c r="I592" s="37">
        <f>SUM(I$11:I$591)-I$20-I$34-I$41-I$50-I$63-I$77-I$94-I$126-I$137-I$146-I$157-I$164-I$183-I$194-I$211-I$221-I$229-I$240-I$248-I$258-I$268-I$277-I$281-I$289-I$300-I$317-I$327-I$344-I$349-I$357-I$375-I$385-I$399-I$406-I$420-I$427-I$453-I$469-I$490-I$507-I$515-I$517-I$523-I$525-I$533-I$541-I$543-I$546-I$548-I$555-I$558-I$560-I$563-I$565-I$573-I$581-I$583-I$585-I$587-I$591</f>
        <v>121677</v>
      </c>
      <c r="J592" s="38">
        <f>SUM(J$11:J$591)</f>
        <v>0</v>
      </c>
      <c r="K592" s="38">
        <f>SUM(K$11:K$591)-K$20-K$34-K$41-K$50-K$63-K$77-K$94-K$126-K$137-K$146-K$157-K$164-K$183-K$194-K$211-K$221-K$229-K$240-K$248-K$258-K$268-K$277-K$281-K$289-K$300-K$317-K$327-K$344-K$349-K$357-K$375-K$385-K$399-K$406-K$420-K$427-K$453-K$469-K$490-K$507-K$515-K$517-K$523-K$525-K$533-K$541-K$543-K$546-K$548-K$555-K$558-K$560-K$563-K$565-K$573-K$581-K$583-K$585-K$587-K$591</f>
        <v>0</v>
      </c>
      <c r="L592" s="122"/>
      <c r="M592" s="123"/>
      <c r="N592" s="124"/>
    </row>
  </sheetData>
  <sheetProtection sheet="1" objects="1" scenarios="1" autoFilter="0"/>
  <autoFilter ref="C10:N14" xr:uid="{00000000-0009-0000-0000-000000000000}">
    <filterColumn colId="9" showButton="0"/>
    <filterColumn colId="10" showButton="0"/>
  </autoFilter>
  <mergeCells count="595">
    <mergeCell ref="L587:N587"/>
    <mergeCell ref="L588:N588"/>
    <mergeCell ref="L589:N589"/>
    <mergeCell ref="L590:N590"/>
    <mergeCell ref="L591:N591"/>
    <mergeCell ref="L592:N592"/>
    <mergeCell ref="L581:N581"/>
    <mergeCell ref="L582:N582"/>
    <mergeCell ref="L583:N583"/>
    <mergeCell ref="L584:N584"/>
    <mergeCell ref="L585:N585"/>
    <mergeCell ref="L586:N586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B1:G1"/>
    <mergeCell ref="C2:C3"/>
    <mergeCell ref="E2:E3"/>
    <mergeCell ref="I2:K2"/>
    <mergeCell ref="G3:G4"/>
    <mergeCell ref="E5:G5"/>
    <mergeCell ref="K5:N5"/>
    <mergeCell ref="L11:N11"/>
    <mergeCell ref="L12:N12"/>
  </mergeCells>
  <phoneticPr fontId="3"/>
  <conditionalFormatting sqref="K11:K997">
    <cfRule type="expression" dxfId="1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2960-6C6E-438A-9A81-FF811E18273C}">
  <sheetPr filterMode="1">
    <tabColor theme="1"/>
  </sheetPr>
  <dimension ref="A1:O592"/>
  <sheetViews>
    <sheetView topLeftCell="C1" zoomScaleNormal="100" zoomScaleSheetLayoutView="100" workbookViewId="0">
      <pane ySplit="10" topLeftCell="A11" activePane="bottomLeft" state="frozen"/>
      <selection activeCell="I3" sqref="I3:I4"/>
      <selection pane="bottomLeft" activeCell="K41" sqref="K41"/>
    </sheetView>
  </sheetViews>
  <sheetFormatPr defaultColWidth="2.85546875" defaultRowHeight="15" customHeight="1" x14ac:dyDescent="0.15"/>
  <cols>
    <col min="1" max="1" width="2.85546875" style="1" hidden="1" customWidth="1"/>
    <col min="2" max="2" width="9.7109375" style="1" hidden="1" customWidth="1"/>
    <col min="3" max="3" width="12" style="1" customWidth="1"/>
    <col min="4" max="4" width="11.85546875" style="1" hidden="1" customWidth="1"/>
    <col min="5" max="5" width="11.42578125" style="1" customWidth="1"/>
    <col min="6" max="6" width="9.7109375" style="1" hidden="1" customWidth="1"/>
    <col min="7" max="7" width="19.28515625" style="1" customWidth="1"/>
    <col min="8" max="8" width="9.7109375" style="1" hidden="1" customWidth="1"/>
    <col min="9" max="9" width="12" style="1" customWidth="1"/>
    <col min="10" max="10" width="13.5703125" style="1" hidden="1" customWidth="1"/>
    <col min="11" max="11" width="12" style="1" customWidth="1"/>
    <col min="12" max="12" width="8" style="1" customWidth="1"/>
    <col min="13" max="13" width="12" style="1" customWidth="1"/>
    <col min="14" max="14" width="14.28515625" style="1" customWidth="1"/>
    <col min="15" max="15" width="2.85546875" style="1" hidden="1" customWidth="1"/>
    <col min="16" max="18" width="2.85546875" style="1" customWidth="1"/>
    <col min="19" max="16384" width="2.85546875" style="1"/>
  </cols>
  <sheetData>
    <row r="1" spans="2:14" ht="27" customHeight="1" thickBot="1" x14ac:dyDescent="0.2">
      <c r="B1" s="87" t="s">
        <v>19</v>
      </c>
      <c r="C1" s="87"/>
      <c r="D1" s="87"/>
      <c r="E1" s="87"/>
      <c r="F1" s="87"/>
      <c r="G1" s="87"/>
      <c r="I1" s="75" t="s">
        <v>0</v>
      </c>
      <c r="J1" s="75"/>
      <c r="K1" s="76" t="s">
        <v>32</v>
      </c>
      <c r="L1" s="77"/>
      <c r="M1" s="75" t="s">
        <v>11</v>
      </c>
      <c r="N1" s="78" t="s">
        <v>33</v>
      </c>
    </row>
    <row r="2" spans="2:14" ht="15" customHeight="1" thickBot="1" x14ac:dyDescent="0.2">
      <c r="C2" s="88" t="s">
        <v>23</v>
      </c>
      <c r="D2" s="7"/>
      <c r="E2" s="90"/>
      <c r="F2" s="9"/>
      <c r="G2" s="71" t="s">
        <v>31</v>
      </c>
      <c r="H2" s="11"/>
      <c r="I2" s="92" t="s">
        <v>12</v>
      </c>
      <c r="J2" s="93"/>
      <c r="K2" s="94"/>
      <c r="L2" s="22"/>
      <c r="M2" s="22"/>
    </row>
    <row r="3" spans="2:14" ht="15" customHeight="1" x14ac:dyDescent="0.15">
      <c r="C3" s="89"/>
      <c r="D3" s="8"/>
      <c r="E3" s="91"/>
      <c r="F3" s="10"/>
      <c r="G3" s="95">
        <f>K4</f>
        <v>0</v>
      </c>
      <c r="H3" s="12"/>
      <c r="I3" s="30" t="s">
        <v>13</v>
      </c>
      <c r="J3" s="13"/>
      <c r="K3" s="72" t="s">
        <v>9</v>
      </c>
      <c r="L3" s="23"/>
      <c r="M3" s="23"/>
    </row>
    <row r="4" spans="2:14" ht="20.100000000000001" customHeight="1" thickBot="1" x14ac:dyDescent="0.2">
      <c r="C4" s="43" t="s">
        <v>8</v>
      </c>
      <c r="D4" s="18"/>
      <c r="E4" s="31"/>
      <c r="F4" s="25"/>
      <c r="G4" s="96"/>
      <c r="H4" s="26"/>
      <c r="I4" s="32">
        <f>SUM(I11:I997)/3</f>
        <v>121677</v>
      </c>
      <c r="J4" s="27"/>
      <c r="K4" s="28">
        <f>SUM(K11:K997)</f>
        <v>0</v>
      </c>
      <c r="L4" s="24"/>
      <c r="M4" s="24"/>
    </row>
    <row r="5" spans="2:14" ht="15" customHeight="1" x14ac:dyDescent="0.15">
      <c r="C5" s="44" t="s">
        <v>24</v>
      </c>
      <c r="D5" s="7"/>
      <c r="E5" s="97"/>
      <c r="F5" s="97"/>
      <c r="G5" s="97"/>
      <c r="H5" s="40"/>
      <c r="I5" s="47" t="s">
        <v>28</v>
      </c>
      <c r="J5" s="39"/>
      <c r="K5" s="98"/>
      <c r="L5" s="99"/>
      <c r="M5" s="99"/>
      <c r="N5" s="100"/>
    </row>
    <row r="6" spans="2:14" ht="15" customHeight="1" thickBot="1" x14ac:dyDescent="0.2">
      <c r="C6" s="45" t="s">
        <v>25</v>
      </c>
      <c r="D6" s="33"/>
      <c r="E6" s="107"/>
      <c r="F6" s="107"/>
      <c r="G6" s="107"/>
      <c r="H6" s="34"/>
      <c r="I6" s="48" t="s">
        <v>29</v>
      </c>
      <c r="J6" s="33"/>
      <c r="K6" s="108"/>
      <c r="L6" s="109"/>
      <c r="M6" s="42" t="s">
        <v>21</v>
      </c>
      <c r="N6" s="73"/>
    </row>
    <row r="7" spans="2:14" ht="15" customHeight="1" thickBot="1" x14ac:dyDescent="0.2">
      <c r="C7" s="46" t="s">
        <v>26</v>
      </c>
      <c r="D7" s="35"/>
      <c r="E7" s="110"/>
      <c r="F7" s="110"/>
      <c r="G7" s="110"/>
      <c r="H7" s="41"/>
      <c r="I7" s="49" t="s">
        <v>30</v>
      </c>
      <c r="J7" s="35"/>
      <c r="K7" s="111"/>
      <c r="L7" s="112"/>
      <c r="M7" s="50" t="s">
        <v>22</v>
      </c>
      <c r="N7" s="74"/>
    </row>
    <row r="8" spans="2:14" ht="15" customHeight="1" thickBot="1" x14ac:dyDescent="0.2">
      <c r="C8" s="46" t="s">
        <v>27</v>
      </c>
      <c r="D8" s="35"/>
      <c r="E8" s="113"/>
      <c r="F8" s="114"/>
      <c r="G8" s="114"/>
      <c r="H8" s="114"/>
      <c r="I8" s="114"/>
      <c r="J8" s="114"/>
      <c r="K8" s="114"/>
      <c r="L8" s="114"/>
      <c r="M8" s="114"/>
      <c r="N8" s="115"/>
    </row>
    <row r="9" spans="2:14" ht="7.5" customHeight="1" x14ac:dyDescent="0.15">
      <c r="C9" s="2"/>
      <c r="D9" s="3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ht="13.5" customHeight="1" x14ac:dyDescent="0.15">
      <c r="B10" s="15" t="s">
        <v>15</v>
      </c>
      <c r="C10" s="51" t="s">
        <v>1</v>
      </c>
      <c r="D10" s="52" t="s">
        <v>16</v>
      </c>
      <c r="E10" s="51" t="s">
        <v>2</v>
      </c>
      <c r="F10" s="53" t="s">
        <v>17</v>
      </c>
      <c r="G10" s="54" t="s">
        <v>3</v>
      </c>
      <c r="H10" s="14" t="s">
        <v>4</v>
      </c>
      <c r="I10" s="79" t="s">
        <v>10</v>
      </c>
      <c r="J10" s="80" t="s">
        <v>14</v>
      </c>
      <c r="K10" s="81" t="s">
        <v>9</v>
      </c>
      <c r="L10" s="116" t="s">
        <v>5</v>
      </c>
      <c r="M10" s="117"/>
      <c r="N10" s="118"/>
    </row>
    <row r="11" spans="2:14" ht="13.5" hidden="1" customHeight="1" x14ac:dyDescent="0.15">
      <c r="B11" s="16">
        <v>10</v>
      </c>
      <c r="C11" s="55" t="s">
        <v>34</v>
      </c>
      <c r="D11" s="56">
        <v>11</v>
      </c>
      <c r="E11" s="55" t="s">
        <v>35</v>
      </c>
      <c r="F11" s="57">
        <v>1001</v>
      </c>
      <c r="G11" s="58" t="s">
        <v>36</v>
      </c>
      <c r="H11" s="19">
        <v>0</v>
      </c>
      <c r="I11" s="85">
        <v>1070</v>
      </c>
      <c r="J11" s="20"/>
      <c r="K11" s="82">
        <v>0</v>
      </c>
      <c r="L11" s="101" t="s">
        <v>37</v>
      </c>
      <c r="M11" s="102"/>
      <c r="N11" s="103"/>
    </row>
    <row r="12" spans="2:14" ht="13.5" hidden="1" customHeight="1" x14ac:dyDescent="0.15">
      <c r="B12" s="16">
        <v>10</v>
      </c>
      <c r="C12" s="59" t="s">
        <v>34</v>
      </c>
      <c r="D12" s="60">
        <v>11</v>
      </c>
      <c r="E12" s="59" t="s">
        <v>35</v>
      </c>
      <c r="F12" s="61">
        <v>1008</v>
      </c>
      <c r="G12" s="62" t="s">
        <v>38</v>
      </c>
      <c r="H12" s="5">
        <v>0</v>
      </c>
      <c r="I12" s="86">
        <v>1130</v>
      </c>
      <c r="J12" s="6"/>
      <c r="K12" s="83">
        <v>0</v>
      </c>
      <c r="L12" s="104" t="s">
        <v>37</v>
      </c>
      <c r="M12" s="105"/>
      <c r="N12" s="106"/>
    </row>
    <row r="13" spans="2:14" ht="13.5" hidden="1" customHeight="1" x14ac:dyDescent="0.15">
      <c r="B13" s="16">
        <v>10</v>
      </c>
      <c r="C13" s="59" t="s">
        <v>34</v>
      </c>
      <c r="D13" s="60">
        <v>11</v>
      </c>
      <c r="E13" s="59" t="s">
        <v>35</v>
      </c>
      <c r="F13" s="61">
        <v>1009</v>
      </c>
      <c r="G13" s="62" t="s">
        <v>39</v>
      </c>
      <c r="H13" s="5">
        <v>0</v>
      </c>
      <c r="I13" s="86">
        <v>650</v>
      </c>
      <c r="J13" s="6"/>
      <c r="K13" s="83">
        <v>0</v>
      </c>
      <c r="L13" s="104" t="s">
        <v>37</v>
      </c>
      <c r="M13" s="105"/>
      <c r="N13" s="106"/>
    </row>
    <row r="14" spans="2:14" ht="13.5" hidden="1" customHeight="1" x14ac:dyDescent="0.15">
      <c r="B14" s="16">
        <v>10</v>
      </c>
      <c r="C14" s="59" t="s">
        <v>34</v>
      </c>
      <c r="D14" s="60">
        <v>11</v>
      </c>
      <c r="E14" s="59" t="s">
        <v>35</v>
      </c>
      <c r="F14" s="61">
        <v>1012</v>
      </c>
      <c r="G14" s="62" t="s">
        <v>40</v>
      </c>
      <c r="H14" s="5">
        <v>0</v>
      </c>
      <c r="I14" s="86">
        <v>740</v>
      </c>
      <c r="J14" s="6"/>
      <c r="K14" s="83">
        <v>0</v>
      </c>
      <c r="L14" s="104" t="s">
        <v>37</v>
      </c>
      <c r="M14" s="105"/>
      <c r="N14" s="106"/>
    </row>
    <row r="15" spans="2:14" ht="13.5" hidden="1" customHeight="1" x14ac:dyDescent="0.15">
      <c r="B15" s="16">
        <v>10</v>
      </c>
      <c r="C15" s="59" t="s">
        <v>34</v>
      </c>
      <c r="D15" s="60">
        <v>11</v>
      </c>
      <c r="E15" s="59" t="s">
        <v>35</v>
      </c>
      <c r="F15" s="61">
        <v>1013</v>
      </c>
      <c r="G15" s="62" t="s">
        <v>41</v>
      </c>
      <c r="H15" s="5">
        <v>0</v>
      </c>
      <c r="I15" s="86">
        <v>1060</v>
      </c>
      <c r="J15" s="6"/>
      <c r="K15" s="83">
        <v>0</v>
      </c>
      <c r="L15" s="104" t="s">
        <v>37</v>
      </c>
      <c r="M15" s="105"/>
      <c r="N15" s="106"/>
    </row>
    <row r="16" spans="2:14" ht="13.5" hidden="1" customHeight="1" x14ac:dyDescent="0.15">
      <c r="B16" s="16">
        <v>10</v>
      </c>
      <c r="C16" s="59" t="s">
        <v>34</v>
      </c>
      <c r="D16" s="60">
        <v>11</v>
      </c>
      <c r="E16" s="59" t="s">
        <v>35</v>
      </c>
      <c r="F16" s="61">
        <v>1014</v>
      </c>
      <c r="G16" s="62" t="s">
        <v>42</v>
      </c>
      <c r="H16" s="5">
        <v>0</v>
      </c>
      <c r="I16" s="86">
        <v>470</v>
      </c>
      <c r="J16" s="6"/>
      <c r="K16" s="83">
        <v>0</v>
      </c>
      <c r="L16" s="104" t="s">
        <v>37</v>
      </c>
      <c r="M16" s="105"/>
      <c r="N16" s="106"/>
    </row>
    <row r="17" spans="2:14" ht="13.5" hidden="1" customHeight="1" x14ac:dyDescent="0.15">
      <c r="B17" s="16">
        <v>10</v>
      </c>
      <c r="C17" s="59" t="s">
        <v>34</v>
      </c>
      <c r="D17" s="60">
        <v>11</v>
      </c>
      <c r="E17" s="59" t="s">
        <v>35</v>
      </c>
      <c r="F17" s="61">
        <v>1017</v>
      </c>
      <c r="G17" s="62" t="s">
        <v>43</v>
      </c>
      <c r="H17" s="5">
        <v>0</v>
      </c>
      <c r="I17" s="86">
        <v>800</v>
      </c>
      <c r="J17" s="6"/>
      <c r="K17" s="83">
        <v>0</v>
      </c>
      <c r="L17" s="104" t="s">
        <v>37</v>
      </c>
      <c r="M17" s="105"/>
      <c r="N17" s="106"/>
    </row>
    <row r="18" spans="2:14" ht="13.5" hidden="1" customHeight="1" x14ac:dyDescent="0.15">
      <c r="B18" s="16">
        <v>10</v>
      </c>
      <c r="C18" s="59" t="s">
        <v>34</v>
      </c>
      <c r="D18" s="60">
        <v>11</v>
      </c>
      <c r="E18" s="59" t="s">
        <v>35</v>
      </c>
      <c r="F18" s="61">
        <v>1033</v>
      </c>
      <c r="G18" s="62" t="s">
        <v>44</v>
      </c>
      <c r="H18" s="5">
        <v>0</v>
      </c>
      <c r="I18" s="86">
        <v>3182</v>
      </c>
      <c r="J18" s="6"/>
      <c r="K18" s="83">
        <v>0</v>
      </c>
      <c r="L18" s="104" t="s">
        <v>37</v>
      </c>
      <c r="M18" s="105"/>
      <c r="N18" s="106"/>
    </row>
    <row r="19" spans="2:14" ht="13.5" hidden="1" customHeight="1" x14ac:dyDescent="0.15">
      <c r="B19" s="16">
        <v>10</v>
      </c>
      <c r="C19" s="59" t="s">
        <v>34</v>
      </c>
      <c r="D19" s="60">
        <v>11</v>
      </c>
      <c r="E19" s="59" t="s">
        <v>35</v>
      </c>
      <c r="F19" s="61">
        <v>1056</v>
      </c>
      <c r="G19" s="62" t="s">
        <v>45</v>
      </c>
      <c r="H19" s="5">
        <v>0</v>
      </c>
      <c r="I19" s="86">
        <v>1580</v>
      </c>
      <c r="J19" s="6"/>
      <c r="K19" s="83">
        <v>0</v>
      </c>
      <c r="L19" s="104" t="s">
        <v>37</v>
      </c>
      <c r="M19" s="105"/>
      <c r="N19" s="106"/>
    </row>
    <row r="20" spans="2:14" ht="13.5" customHeight="1" x14ac:dyDescent="0.15">
      <c r="B20" s="16">
        <v>10</v>
      </c>
      <c r="C20" s="63" t="s">
        <v>34</v>
      </c>
      <c r="D20" s="64">
        <v>11</v>
      </c>
      <c r="E20" s="65" t="s">
        <v>35</v>
      </c>
      <c r="F20" s="66" t="s">
        <v>18</v>
      </c>
      <c r="G20" s="67" t="s">
        <v>46</v>
      </c>
      <c r="H20" s="21">
        <v>0</v>
      </c>
      <c r="I20" s="84">
        <f>SUM(I$11:I$19)</f>
        <v>10682</v>
      </c>
      <c r="J20" s="36">
        <f>K$20</f>
        <v>0</v>
      </c>
      <c r="K20" s="84">
        <v>0</v>
      </c>
      <c r="L20" s="119"/>
      <c r="M20" s="120"/>
      <c r="N20" s="121"/>
    </row>
    <row r="21" spans="2:14" ht="13.5" hidden="1" customHeight="1" x14ac:dyDescent="0.15">
      <c r="B21" s="16">
        <v>10</v>
      </c>
      <c r="C21" s="55" t="s">
        <v>34</v>
      </c>
      <c r="D21" s="56">
        <v>12</v>
      </c>
      <c r="E21" s="55" t="s">
        <v>47</v>
      </c>
      <c r="F21" s="57">
        <v>1038</v>
      </c>
      <c r="G21" s="58" t="s">
        <v>48</v>
      </c>
      <c r="H21" s="19">
        <v>0</v>
      </c>
      <c r="I21" s="85">
        <v>482</v>
      </c>
      <c r="J21" s="20"/>
      <c r="K21" s="82">
        <v>0</v>
      </c>
      <c r="L21" s="101" t="s">
        <v>37</v>
      </c>
      <c r="M21" s="102"/>
      <c r="N21" s="103"/>
    </row>
    <row r="22" spans="2:14" ht="13.5" hidden="1" customHeight="1" x14ac:dyDescent="0.15">
      <c r="B22" s="16">
        <v>10</v>
      </c>
      <c r="C22" s="59" t="s">
        <v>34</v>
      </c>
      <c r="D22" s="60">
        <v>12</v>
      </c>
      <c r="E22" s="59" t="s">
        <v>47</v>
      </c>
      <c r="F22" s="61">
        <v>1041</v>
      </c>
      <c r="G22" s="62" t="s">
        <v>49</v>
      </c>
      <c r="H22" s="5">
        <v>0</v>
      </c>
      <c r="I22" s="86">
        <v>760</v>
      </c>
      <c r="J22" s="6"/>
      <c r="K22" s="83">
        <v>0</v>
      </c>
      <c r="L22" s="104" t="s">
        <v>37</v>
      </c>
      <c r="M22" s="105"/>
      <c r="N22" s="106"/>
    </row>
    <row r="23" spans="2:14" ht="13.5" hidden="1" customHeight="1" x14ac:dyDescent="0.15">
      <c r="B23" s="16">
        <v>10</v>
      </c>
      <c r="C23" s="59" t="s">
        <v>34</v>
      </c>
      <c r="D23" s="60">
        <v>12</v>
      </c>
      <c r="E23" s="59" t="s">
        <v>47</v>
      </c>
      <c r="F23" s="61">
        <v>1044</v>
      </c>
      <c r="G23" s="62" t="s">
        <v>50</v>
      </c>
      <c r="H23" s="5">
        <v>0</v>
      </c>
      <c r="I23" s="86">
        <v>470</v>
      </c>
      <c r="J23" s="6"/>
      <c r="K23" s="83">
        <v>0</v>
      </c>
      <c r="L23" s="104" t="s">
        <v>37</v>
      </c>
      <c r="M23" s="105"/>
      <c r="N23" s="106"/>
    </row>
    <row r="24" spans="2:14" ht="13.5" hidden="1" customHeight="1" x14ac:dyDescent="0.15">
      <c r="B24" s="16">
        <v>10</v>
      </c>
      <c r="C24" s="59" t="s">
        <v>34</v>
      </c>
      <c r="D24" s="60">
        <v>12</v>
      </c>
      <c r="E24" s="59" t="s">
        <v>47</v>
      </c>
      <c r="F24" s="61">
        <v>1045</v>
      </c>
      <c r="G24" s="62" t="s">
        <v>51</v>
      </c>
      <c r="H24" s="5">
        <v>0</v>
      </c>
      <c r="I24" s="86">
        <v>554</v>
      </c>
      <c r="J24" s="6"/>
      <c r="K24" s="83">
        <v>0</v>
      </c>
      <c r="L24" s="104" t="s">
        <v>37</v>
      </c>
      <c r="M24" s="105"/>
      <c r="N24" s="106"/>
    </row>
    <row r="25" spans="2:14" ht="13.5" hidden="1" customHeight="1" x14ac:dyDescent="0.15">
      <c r="B25" s="16">
        <v>10</v>
      </c>
      <c r="C25" s="59" t="s">
        <v>34</v>
      </c>
      <c r="D25" s="60">
        <v>12</v>
      </c>
      <c r="E25" s="59" t="s">
        <v>47</v>
      </c>
      <c r="F25" s="61">
        <v>1046</v>
      </c>
      <c r="G25" s="62" t="s">
        <v>52</v>
      </c>
      <c r="H25" s="5">
        <v>0</v>
      </c>
      <c r="I25" s="86">
        <v>665</v>
      </c>
      <c r="J25" s="6"/>
      <c r="K25" s="83">
        <v>0</v>
      </c>
      <c r="L25" s="104" t="s">
        <v>37</v>
      </c>
      <c r="M25" s="105"/>
      <c r="N25" s="106"/>
    </row>
    <row r="26" spans="2:14" ht="13.5" hidden="1" customHeight="1" x14ac:dyDescent="0.15">
      <c r="B26" s="16">
        <v>10</v>
      </c>
      <c r="C26" s="59" t="s">
        <v>34</v>
      </c>
      <c r="D26" s="60">
        <v>12</v>
      </c>
      <c r="E26" s="59" t="s">
        <v>47</v>
      </c>
      <c r="F26" s="61">
        <v>1047</v>
      </c>
      <c r="G26" s="62" t="s">
        <v>53</v>
      </c>
      <c r="H26" s="5">
        <v>0</v>
      </c>
      <c r="I26" s="86">
        <v>740</v>
      </c>
      <c r="J26" s="6"/>
      <c r="K26" s="83">
        <v>0</v>
      </c>
      <c r="L26" s="104" t="s">
        <v>37</v>
      </c>
      <c r="M26" s="105"/>
      <c r="N26" s="106"/>
    </row>
    <row r="27" spans="2:14" ht="13.5" hidden="1" customHeight="1" x14ac:dyDescent="0.15">
      <c r="B27" s="16">
        <v>10</v>
      </c>
      <c r="C27" s="59" t="s">
        <v>34</v>
      </c>
      <c r="D27" s="60">
        <v>12</v>
      </c>
      <c r="E27" s="59" t="s">
        <v>47</v>
      </c>
      <c r="F27" s="61">
        <v>1048</v>
      </c>
      <c r="G27" s="62" t="s">
        <v>54</v>
      </c>
      <c r="H27" s="5">
        <v>0</v>
      </c>
      <c r="I27" s="86">
        <v>560</v>
      </c>
      <c r="J27" s="6"/>
      <c r="K27" s="83">
        <v>0</v>
      </c>
      <c r="L27" s="104" t="s">
        <v>37</v>
      </c>
      <c r="M27" s="105"/>
      <c r="N27" s="106"/>
    </row>
    <row r="28" spans="2:14" ht="13.5" hidden="1" customHeight="1" x14ac:dyDescent="0.15">
      <c r="B28" s="16">
        <v>10</v>
      </c>
      <c r="C28" s="59" t="s">
        <v>34</v>
      </c>
      <c r="D28" s="60">
        <v>12</v>
      </c>
      <c r="E28" s="59" t="s">
        <v>47</v>
      </c>
      <c r="F28" s="61">
        <v>1049</v>
      </c>
      <c r="G28" s="62" t="s">
        <v>55</v>
      </c>
      <c r="H28" s="5">
        <v>0</v>
      </c>
      <c r="I28" s="86">
        <v>880</v>
      </c>
      <c r="J28" s="6"/>
      <c r="K28" s="83">
        <v>0</v>
      </c>
      <c r="L28" s="104" t="s">
        <v>37</v>
      </c>
      <c r="M28" s="105"/>
      <c r="N28" s="106"/>
    </row>
    <row r="29" spans="2:14" ht="13.5" hidden="1" customHeight="1" x14ac:dyDescent="0.15">
      <c r="B29" s="16">
        <v>10</v>
      </c>
      <c r="C29" s="59" t="s">
        <v>34</v>
      </c>
      <c r="D29" s="60">
        <v>12</v>
      </c>
      <c r="E29" s="59" t="s">
        <v>47</v>
      </c>
      <c r="F29" s="61">
        <v>1052</v>
      </c>
      <c r="G29" s="62" t="s">
        <v>56</v>
      </c>
      <c r="H29" s="5">
        <v>0</v>
      </c>
      <c r="I29" s="86">
        <v>995</v>
      </c>
      <c r="J29" s="6"/>
      <c r="K29" s="83">
        <v>0</v>
      </c>
      <c r="L29" s="104" t="s">
        <v>37</v>
      </c>
      <c r="M29" s="105"/>
      <c r="N29" s="106"/>
    </row>
    <row r="30" spans="2:14" ht="13.5" hidden="1" customHeight="1" x14ac:dyDescent="0.15">
      <c r="B30" s="16">
        <v>10</v>
      </c>
      <c r="C30" s="59" t="s">
        <v>34</v>
      </c>
      <c r="D30" s="60">
        <v>12</v>
      </c>
      <c r="E30" s="59" t="s">
        <v>47</v>
      </c>
      <c r="F30" s="61">
        <v>1054</v>
      </c>
      <c r="G30" s="62" t="s">
        <v>57</v>
      </c>
      <c r="H30" s="5">
        <v>0</v>
      </c>
      <c r="I30" s="86">
        <v>900</v>
      </c>
      <c r="J30" s="6"/>
      <c r="K30" s="83">
        <v>0</v>
      </c>
      <c r="L30" s="104" t="s">
        <v>37</v>
      </c>
      <c r="M30" s="105"/>
      <c r="N30" s="106"/>
    </row>
    <row r="31" spans="2:14" ht="13.5" hidden="1" customHeight="1" x14ac:dyDescent="0.15">
      <c r="B31" s="16">
        <v>10</v>
      </c>
      <c r="C31" s="59" t="s">
        <v>34</v>
      </c>
      <c r="D31" s="60">
        <v>12</v>
      </c>
      <c r="E31" s="59" t="s">
        <v>47</v>
      </c>
      <c r="F31" s="61">
        <v>1055</v>
      </c>
      <c r="G31" s="62" t="s">
        <v>58</v>
      </c>
      <c r="H31" s="5">
        <v>0</v>
      </c>
      <c r="I31" s="86">
        <v>515</v>
      </c>
      <c r="J31" s="6"/>
      <c r="K31" s="83">
        <v>0</v>
      </c>
      <c r="L31" s="104" t="s">
        <v>37</v>
      </c>
      <c r="M31" s="105"/>
      <c r="N31" s="106"/>
    </row>
    <row r="32" spans="2:14" ht="13.5" hidden="1" customHeight="1" x14ac:dyDescent="0.15">
      <c r="B32" s="16">
        <v>10</v>
      </c>
      <c r="C32" s="59" t="s">
        <v>34</v>
      </c>
      <c r="D32" s="60">
        <v>12</v>
      </c>
      <c r="E32" s="59" t="s">
        <v>47</v>
      </c>
      <c r="F32" s="61">
        <v>1057</v>
      </c>
      <c r="G32" s="62" t="s">
        <v>59</v>
      </c>
      <c r="H32" s="5">
        <v>0</v>
      </c>
      <c r="I32" s="86">
        <v>450</v>
      </c>
      <c r="J32" s="6"/>
      <c r="K32" s="83">
        <v>0</v>
      </c>
      <c r="L32" s="104" t="s">
        <v>37</v>
      </c>
      <c r="M32" s="105"/>
      <c r="N32" s="106"/>
    </row>
    <row r="33" spans="2:14" ht="13.5" hidden="1" customHeight="1" x14ac:dyDescent="0.15">
      <c r="B33" s="16">
        <v>10</v>
      </c>
      <c r="C33" s="59" t="s">
        <v>34</v>
      </c>
      <c r="D33" s="60">
        <v>12</v>
      </c>
      <c r="E33" s="59" t="s">
        <v>47</v>
      </c>
      <c r="F33" s="61">
        <v>1058</v>
      </c>
      <c r="G33" s="62" t="s">
        <v>60</v>
      </c>
      <c r="H33" s="5">
        <v>0</v>
      </c>
      <c r="I33" s="86">
        <v>925</v>
      </c>
      <c r="J33" s="6"/>
      <c r="K33" s="83">
        <v>0</v>
      </c>
      <c r="L33" s="104" t="s">
        <v>37</v>
      </c>
      <c r="M33" s="105"/>
      <c r="N33" s="106"/>
    </row>
    <row r="34" spans="2:14" ht="13.5" customHeight="1" x14ac:dyDescent="0.15">
      <c r="B34" s="16">
        <v>10</v>
      </c>
      <c r="C34" s="63" t="s">
        <v>34</v>
      </c>
      <c r="D34" s="64">
        <v>12</v>
      </c>
      <c r="E34" s="65" t="s">
        <v>47</v>
      </c>
      <c r="F34" s="66" t="s">
        <v>18</v>
      </c>
      <c r="G34" s="67" t="s">
        <v>61</v>
      </c>
      <c r="H34" s="21">
        <v>0</v>
      </c>
      <c r="I34" s="84">
        <f>SUM(I$21:I$33)</f>
        <v>8896</v>
      </c>
      <c r="J34" s="36">
        <f>K$34</f>
        <v>0</v>
      </c>
      <c r="K34" s="84">
        <v>0</v>
      </c>
      <c r="L34" s="119"/>
      <c r="M34" s="120"/>
      <c r="N34" s="121"/>
    </row>
    <row r="35" spans="2:14" ht="13.5" hidden="1" customHeight="1" x14ac:dyDescent="0.15">
      <c r="B35" s="16">
        <v>10</v>
      </c>
      <c r="C35" s="55" t="s">
        <v>34</v>
      </c>
      <c r="D35" s="56">
        <v>13</v>
      </c>
      <c r="E35" s="55" t="s">
        <v>62</v>
      </c>
      <c r="F35" s="57">
        <v>1069</v>
      </c>
      <c r="G35" s="58" t="s">
        <v>63</v>
      </c>
      <c r="H35" s="19">
        <v>0</v>
      </c>
      <c r="I35" s="85">
        <v>630</v>
      </c>
      <c r="J35" s="20"/>
      <c r="K35" s="82">
        <v>0</v>
      </c>
      <c r="L35" s="101" t="s">
        <v>37</v>
      </c>
      <c r="M35" s="102"/>
      <c r="N35" s="103"/>
    </row>
    <row r="36" spans="2:14" ht="13.5" hidden="1" customHeight="1" x14ac:dyDescent="0.15">
      <c r="B36" s="16">
        <v>10</v>
      </c>
      <c r="C36" s="59" t="s">
        <v>34</v>
      </c>
      <c r="D36" s="60">
        <v>13</v>
      </c>
      <c r="E36" s="59" t="s">
        <v>62</v>
      </c>
      <c r="F36" s="61">
        <v>1071</v>
      </c>
      <c r="G36" s="62" t="s">
        <v>64</v>
      </c>
      <c r="H36" s="5">
        <v>0</v>
      </c>
      <c r="I36" s="86">
        <v>581</v>
      </c>
      <c r="J36" s="6"/>
      <c r="K36" s="83">
        <v>0</v>
      </c>
      <c r="L36" s="104" t="s">
        <v>37</v>
      </c>
      <c r="M36" s="105"/>
      <c r="N36" s="106"/>
    </row>
    <row r="37" spans="2:14" ht="13.5" hidden="1" customHeight="1" x14ac:dyDescent="0.15">
      <c r="B37" s="16">
        <v>10</v>
      </c>
      <c r="C37" s="59" t="s">
        <v>34</v>
      </c>
      <c r="D37" s="60">
        <v>13</v>
      </c>
      <c r="E37" s="59" t="s">
        <v>62</v>
      </c>
      <c r="F37" s="61">
        <v>1073</v>
      </c>
      <c r="G37" s="62" t="s">
        <v>65</v>
      </c>
      <c r="H37" s="5">
        <v>0</v>
      </c>
      <c r="I37" s="86">
        <v>1230</v>
      </c>
      <c r="J37" s="6"/>
      <c r="K37" s="83">
        <v>0</v>
      </c>
      <c r="L37" s="104" t="s">
        <v>37</v>
      </c>
      <c r="M37" s="105"/>
      <c r="N37" s="106"/>
    </row>
    <row r="38" spans="2:14" ht="13.5" hidden="1" customHeight="1" x14ac:dyDescent="0.15">
      <c r="B38" s="16">
        <v>10</v>
      </c>
      <c r="C38" s="59" t="s">
        <v>34</v>
      </c>
      <c r="D38" s="60">
        <v>13</v>
      </c>
      <c r="E38" s="59" t="s">
        <v>62</v>
      </c>
      <c r="F38" s="61">
        <v>1076</v>
      </c>
      <c r="G38" s="62" t="s">
        <v>66</v>
      </c>
      <c r="H38" s="5">
        <v>0</v>
      </c>
      <c r="I38" s="86">
        <v>1505</v>
      </c>
      <c r="J38" s="6"/>
      <c r="K38" s="83">
        <v>0</v>
      </c>
      <c r="L38" s="104" t="s">
        <v>37</v>
      </c>
      <c r="M38" s="105"/>
      <c r="N38" s="106"/>
    </row>
    <row r="39" spans="2:14" ht="13.5" hidden="1" customHeight="1" x14ac:dyDescent="0.15">
      <c r="B39" s="16">
        <v>10</v>
      </c>
      <c r="C39" s="59" t="s">
        <v>34</v>
      </c>
      <c r="D39" s="60">
        <v>13</v>
      </c>
      <c r="E39" s="59" t="s">
        <v>62</v>
      </c>
      <c r="F39" s="61">
        <v>1077</v>
      </c>
      <c r="G39" s="62" t="s">
        <v>67</v>
      </c>
      <c r="H39" s="5">
        <v>0</v>
      </c>
      <c r="I39" s="86">
        <v>573</v>
      </c>
      <c r="J39" s="6"/>
      <c r="K39" s="83">
        <v>0</v>
      </c>
      <c r="L39" s="104" t="s">
        <v>37</v>
      </c>
      <c r="M39" s="105"/>
      <c r="N39" s="106"/>
    </row>
    <row r="40" spans="2:14" ht="13.5" hidden="1" customHeight="1" x14ac:dyDescent="0.15">
      <c r="B40" s="16">
        <v>10</v>
      </c>
      <c r="C40" s="59" t="s">
        <v>34</v>
      </c>
      <c r="D40" s="60">
        <v>13</v>
      </c>
      <c r="E40" s="59" t="s">
        <v>62</v>
      </c>
      <c r="F40" s="61">
        <v>1078</v>
      </c>
      <c r="G40" s="62" t="s">
        <v>68</v>
      </c>
      <c r="H40" s="5">
        <v>0</v>
      </c>
      <c r="I40" s="86">
        <v>1165</v>
      </c>
      <c r="J40" s="6"/>
      <c r="K40" s="83">
        <v>0</v>
      </c>
      <c r="L40" s="104" t="s">
        <v>37</v>
      </c>
      <c r="M40" s="105"/>
      <c r="N40" s="106"/>
    </row>
    <row r="41" spans="2:14" ht="13.5" customHeight="1" x14ac:dyDescent="0.15">
      <c r="B41" s="16">
        <v>10</v>
      </c>
      <c r="C41" s="63" t="s">
        <v>34</v>
      </c>
      <c r="D41" s="64">
        <v>13</v>
      </c>
      <c r="E41" s="65" t="s">
        <v>62</v>
      </c>
      <c r="F41" s="66" t="s">
        <v>18</v>
      </c>
      <c r="G41" s="67" t="s">
        <v>69</v>
      </c>
      <c r="H41" s="21">
        <v>0</v>
      </c>
      <c r="I41" s="84">
        <f>SUM(I$35:I$40)</f>
        <v>5684</v>
      </c>
      <c r="J41" s="36">
        <f>K$41</f>
        <v>0</v>
      </c>
      <c r="K41" s="84">
        <f>SUM(K$35:K$40)</f>
        <v>0</v>
      </c>
      <c r="L41" s="119"/>
      <c r="M41" s="120"/>
      <c r="N41" s="121"/>
    </row>
    <row r="42" spans="2:14" ht="13.5" hidden="1" customHeight="1" x14ac:dyDescent="0.15">
      <c r="B42" s="16">
        <v>10</v>
      </c>
      <c r="C42" s="55" t="s">
        <v>34</v>
      </c>
      <c r="D42" s="56">
        <v>14</v>
      </c>
      <c r="E42" s="55" t="s">
        <v>70</v>
      </c>
      <c r="F42" s="57">
        <v>1091</v>
      </c>
      <c r="G42" s="58" t="s">
        <v>71</v>
      </c>
      <c r="H42" s="19">
        <v>0</v>
      </c>
      <c r="I42" s="85">
        <v>1070</v>
      </c>
      <c r="J42" s="20"/>
      <c r="K42" s="82">
        <v>0</v>
      </c>
      <c r="L42" s="101" t="s">
        <v>37</v>
      </c>
      <c r="M42" s="102"/>
      <c r="N42" s="103"/>
    </row>
    <row r="43" spans="2:14" ht="13.5" hidden="1" customHeight="1" x14ac:dyDescent="0.15">
      <c r="B43" s="16">
        <v>10</v>
      </c>
      <c r="C43" s="59" t="s">
        <v>34</v>
      </c>
      <c r="D43" s="60">
        <v>14</v>
      </c>
      <c r="E43" s="59" t="s">
        <v>70</v>
      </c>
      <c r="F43" s="61">
        <v>1093</v>
      </c>
      <c r="G43" s="62" t="s">
        <v>72</v>
      </c>
      <c r="H43" s="5">
        <v>0</v>
      </c>
      <c r="I43" s="86">
        <v>820</v>
      </c>
      <c r="J43" s="6"/>
      <c r="K43" s="83">
        <v>0</v>
      </c>
      <c r="L43" s="104" t="s">
        <v>37</v>
      </c>
      <c r="M43" s="105"/>
      <c r="N43" s="106"/>
    </row>
    <row r="44" spans="2:14" ht="13.5" hidden="1" customHeight="1" x14ac:dyDescent="0.15">
      <c r="B44" s="16">
        <v>10</v>
      </c>
      <c r="C44" s="59" t="s">
        <v>34</v>
      </c>
      <c r="D44" s="60">
        <v>14</v>
      </c>
      <c r="E44" s="59" t="s">
        <v>70</v>
      </c>
      <c r="F44" s="61">
        <v>1094</v>
      </c>
      <c r="G44" s="62" t="s">
        <v>73</v>
      </c>
      <c r="H44" s="5">
        <v>0</v>
      </c>
      <c r="I44" s="86">
        <v>1360</v>
      </c>
      <c r="J44" s="6"/>
      <c r="K44" s="83">
        <v>0</v>
      </c>
      <c r="L44" s="104" t="s">
        <v>37</v>
      </c>
      <c r="M44" s="105"/>
      <c r="N44" s="106"/>
    </row>
    <row r="45" spans="2:14" ht="13.5" hidden="1" customHeight="1" x14ac:dyDescent="0.15">
      <c r="B45" s="16">
        <v>10</v>
      </c>
      <c r="C45" s="59" t="s">
        <v>34</v>
      </c>
      <c r="D45" s="60">
        <v>14</v>
      </c>
      <c r="E45" s="59" t="s">
        <v>70</v>
      </c>
      <c r="F45" s="61">
        <v>1095</v>
      </c>
      <c r="G45" s="62" t="s">
        <v>74</v>
      </c>
      <c r="H45" s="5">
        <v>0</v>
      </c>
      <c r="I45" s="86">
        <v>580</v>
      </c>
      <c r="J45" s="6"/>
      <c r="K45" s="83">
        <v>0</v>
      </c>
      <c r="L45" s="104" t="s">
        <v>37</v>
      </c>
      <c r="M45" s="105"/>
      <c r="N45" s="106"/>
    </row>
    <row r="46" spans="2:14" ht="13.5" hidden="1" customHeight="1" x14ac:dyDescent="0.15">
      <c r="B46" s="16">
        <v>10</v>
      </c>
      <c r="C46" s="59" t="s">
        <v>34</v>
      </c>
      <c r="D46" s="60">
        <v>14</v>
      </c>
      <c r="E46" s="59" t="s">
        <v>70</v>
      </c>
      <c r="F46" s="61">
        <v>1098</v>
      </c>
      <c r="G46" s="62" t="s">
        <v>75</v>
      </c>
      <c r="H46" s="5">
        <v>0</v>
      </c>
      <c r="I46" s="86">
        <v>1260</v>
      </c>
      <c r="J46" s="6"/>
      <c r="K46" s="83">
        <v>0</v>
      </c>
      <c r="L46" s="104" t="s">
        <v>37</v>
      </c>
      <c r="M46" s="105"/>
      <c r="N46" s="106"/>
    </row>
    <row r="47" spans="2:14" ht="13.5" hidden="1" customHeight="1" x14ac:dyDescent="0.15">
      <c r="B47" s="16">
        <v>10</v>
      </c>
      <c r="C47" s="59" t="s">
        <v>34</v>
      </c>
      <c r="D47" s="60">
        <v>14</v>
      </c>
      <c r="E47" s="59" t="s">
        <v>70</v>
      </c>
      <c r="F47" s="61">
        <v>1101</v>
      </c>
      <c r="G47" s="62" t="s">
        <v>76</v>
      </c>
      <c r="H47" s="5">
        <v>0</v>
      </c>
      <c r="I47" s="86">
        <v>465</v>
      </c>
      <c r="J47" s="6"/>
      <c r="K47" s="83">
        <v>0</v>
      </c>
      <c r="L47" s="104" t="s">
        <v>37</v>
      </c>
      <c r="M47" s="105"/>
      <c r="N47" s="106"/>
    </row>
    <row r="48" spans="2:14" ht="13.5" hidden="1" customHeight="1" x14ac:dyDescent="0.15">
      <c r="B48" s="16">
        <v>10</v>
      </c>
      <c r="C48" s="59" t="s">
        <v>34</v>
      </c>
      <c r="D48" s="60">
        <v>14</v>
      </c>
      <c r="E48" s="59" t="s">
        <v>70</v>
      </c>
      <c r="F48" s="61">
        <v>1102</v>
      </c>
      <c r="G48" s="62" t="s">
        <v>77</v>
      </c>
      <c r="H48" s="5">
        <v>0</v>
      </c>
      <c r="I48" s="86">
        <v>595</v>
      </c>
      <c r="J48" s="6"/>
      <c r="K48" s="83">
        <v>0</v>
      </c>
      <c r="L48" s="104" t="s">
        <v>37</v>
      </c>
      <c r="M48" s="105"/>
      <c r="N48" s="106"/>
    </row>
    <row r="49" spans="2:14" ht="13.5" hidden="1" customHeight="1" x14ac:dyDescent="0.15">
      <c r="B49" s="16">
        <v>10</v>
      </c>
      <c r="C49" s="59" t="s">
        <v>34</v>
      </c>
      <c r="D49" s="60">
        <v>14</v>
      </c>
      <c r="E49" s="59" t="s">
        <v>70</v>
      </c>
      <c r="F49" s="61">
        <v>1103</v>
      </c>
      <c r="G49" s="62" t="s">
        <v>78</v>
      </c>
      <c r="H49" s="5">
        <v>0</v>
      </c>
      <c r="I49" s="86">
        <v>504</v>
      </c>
      <c r="J49" s="6"/>
      <c r="K49" s="83">
        <v>0</v>
      </c>
      <c r="L49" s="104" t="s">
        <v>37</v>
      </c>
      <c r="M49" s="105"/>
      <c r="N49" s="106"/>
    </row>
    <row r="50" spans="2:14" ht="13.5" customHeight="1" x14ac:dyDescent="0.15">
      <c r="B50" s="16">
        <v>10</v>
      </c>
      <c r="C50" s="63" t="s">
        <v>34</v>
      </c>
      <c r="D50" s="64">
        <v>14</v>
      </c>
      <c r="E50" s="65" t="s">
        <v>70</v>
      </c>
      <c r="F50" s="66" t="s">
        <v>18</v>
      </c>
      <c r="G50" s="67" t="s">
        <v>79</v>
      </c>
      <c r="H50" s="21">
        <v>0</v>
      </c>
      <c r="I50" s="84">
        <f>SUM(I$42:I$49)</f>
        <v>6654</v>
      </c>
      <c r="J50" s="36">
        <f>K$50</f>
        <v>0</v>
      </c>
      <c r="K50" s="84">
        <f>SUM(K$42:K$49)</f>
        <v>0</v>
      </c>
      <c r="L50" s="119"/>
      <c r="M50" s="120"/>
      <c r="N50" s="121"/>
    </row>
    <row r="51" spans="2:14" ht="13.5" hidden="1" customHeight="1" x14ac:dyDescent="0.15">
      <c r="B51" s="16">
        <v>20</v>
      </c>
      <c r="C51" s="55" t="s">
        <v>80</v>
      </c>
      <c r="D51" s="56">
        <v>20</v>
      </c>
      <c r="E51" s="55" t="s">
        <v>80</v>
      </c>
      <c r="F51" s="57">
        <v>2001</v>
      </c>
      <c r="G51" s="58" t="s">
        <v>81</v>
      </c>
      <c r="H51" s="19">
        <v>0</v>
      </c>
      <c r="I51" s="85">
        <v>460</v>
      </c>
      <c r="J51" s="20"/>
      <c r="K51" s="82">
        <v>0</v>
      </c>
      <c r="L51" s="101" t="s">
        <v>37</v>
      </c>
      <c r="M51" s="102"/>
      <c r="N51" s="103"/>
    </row>
    <row r="52" spans="2:14" ht="13.5" hidden="1" customHeight="1" x14ac:dyDescent="0.15">
      <c r="B52" s="16">
        <v>20</v>
      </c>
      <c r="C52" s="59" t="s">
        <v>80</v>
      </c>
      <c r="D52" s="60">
        <v>20</v>
      </c>
      <c r="E52" s="59" t="s">
        <v>80</v>
      </c>
      <c r="F52" s="61">
        <v>2004</v>
      </c>
      <c r="G52" s="62" t="s">
        <v>82</v>
      </c>
      <c r="H52" s="5">
        <v>0</v>
      </c>
      <c r="I52" s="86">
        <v>450</v>
      </c>
      <c r="J52" s="6"/>
      <c r="K52" s="83">
        <v>0</v>
      </c>
      <c r="L52" s="104" t="s">
        <v>37</v>
      </c>
      <c r="M52" s="105"/>
      <c r="N52" s="106"/>
    </row>
    <row r="53" spans="2:14" ht="13.5" hidden="1" customHeight="1" x14ac:dyDescent="0.15">
      <c r="B53" s="16">
        <v>20</v>
      </c>
      <c r="C53" s="59" t="s">
        <v>80</v>
      </c>
      <c r="D53" s="60">
        <v>20</v>
      </c>
      <c r="E53" s="59" t="s">
        <v>80</v>
      </c>
      <c r="F53" s="61">
        <v>2006</v>
      </c>
      <c r="G53" s="62" t="s">
        <v>83</v>
      </c>
      <c r="H53" s="5">
        <v>0</v>
      </c>
      <c r="I53" s="86">
        <v>640</v>
      </c>
      <c r="J53" s="6"/>
      <c r="K53" s="83">
        <v>0</v>
      </c>
      <c r="L53" s="104" t="s">
        <v>37</v>
      </c>
      <c r="M53" s="105"/>
      <c r="N53" s="106"/>
    </row>
    <row r="54" spans="2:14" ht="13.5" hidden="1" customHeight="1" x14ac:dyDescent="0.15">
      <c r="B54" s="16">
        <v>20</v>
      </c>
      <c r="C54" s="59" t="s">
        <v>80</v>
      </c>
      <c r="D54" s="60">
        <v>20</v>
      </c>
      <c r="E54" s="59" t="s">
        <v>80</v>
      </c>
      <c r="F54" s="61">
        <v>2007</v>
      </c>
      <c r="G54" s="62" t="s">
        <v>84</v>
      </c>
      <c r="H54" s="5">
        <v>0</v>
      </c>
      <c r="I54" s="86">
        <v>1090</v>
      </c>
      <c r="J54" s="6"/>
      <c r="K54" s="83">
        <v>0</v>
      </c>
      <c r="L54" s="104" t="s">
        <v>37</v>
      </c>
      <c r="M54" s="105"/>
      <c r="N54" s="106"/>
    </row>
    <row r="55" spans="2:14" ht="13.5" hidden="1" customHeight="1" x14ac:dyDescent="0.15">
      <c r="B55" s="16">
        <v>20</v>
      </c>
      <c r="C55" s="59" t="s">
        <v>80</v>
      </c>
      <c r="D55" s="60">
        <v>20</v>
      </c>
      <c r="E55" s="59" t="s">
        <v>80</v>
      </c>
      <c r="F55" s="61">
        <v>2009</v>
      </c>
      <c r="G55" s="62" t="s">
        <v>85</v>
      </c>
      <c r="H55" s="5">
        <v>0</v>
      </c>
      <c r="I55" s="86">
        <v>985</v>
      </c>
      <c r="J55" s="6"/>
      <c r="K55" s="83">
        <v>0</v>
      </c>
      <c r="L55" s="104" t="s">
        <v>37</v>
      </c>
      <c r="M55" s="105"/>
      <c r="N55" s="106"/>
    </row>
    <row r="56" spans="2:14" ht="13.5" hidden="1" customHeight="1" x14ac:dyDescent="0.15">
      <c r="B56" s="16">
        <v>20</v>
      </c>
      <c r="C56" s="59" t="s">
        <v>80</v>
      </c>
      <c r="D56" s="60">
        <v>20</v>
      </c>
      <c r="E56" s="59" t="s">
        <v>80</v>
      </c>
      <c r="F56" s="61">
        <v>2010</v>
      </c>
      <c r="G56" s="62" t="s">
        <v>86</v>
      </c>
      <c r="H56" s="5">
        <v>0</v>
      </c>
      <c r="I56" s="86">
        <v>1065</v>
      </c>
      <c r="J56" s="6"/>
      <c r="K56" s="83">
        <v>0</v>
      </c>
      <c r="L56" s="104" t="s">
        <v>37</v>
      </c>
      <c r="M56" s="105"/>
      <c r="N56" s="106"/>
    </row>
    <row r="57" spans="2:14" ht="13.5" hidden="1" customHeight="1" x14ac:dyDescent="0.15">
      <c r="B57" s="16">
        <v>20</v>
      </c>
      <c r="C57" s="59" t="s">
        <v>80</v>
      </c>
      <c r="D57" s="60">
        <v>20</v>
      </c>
      <c r="E57" s="59" t="s">
        <v>80</v>
      </c>
      <c r="F57" s="61">
        <v>2011</v>
      </c>
      <c r="G57" s="62" t="s">
        <v>87</v>
      </c>
      <c r="H57" s="5">
        <v>0</v>
      </c>
      <c r="I57" s="86">
        <v>265</v>
      </c>
      <c r="J57" s="6"/>
      <c r="K57" s="83">
        <v>0</v>
      </c>
      <c r="L57" s="104" t="s">
        <v>37</v>
      </c>
      <c r="M57" s="105"/>
      <c r="N57" s="106"/>
    </row>
    <row r="58" spans="2:14" ht="13.5" hidden="1" customHeight="1" x14ac:dyDescent="0.15">
      <c r="B58" s="16">
        <v>20</v>
      </c>
      <c r="C58" s="59" t="s">
        <v>80</v>
      </c>
      <c r="D58" s="60">
        <v>20</v>
      </c>
      <c r="E58" s="59" t="s">
        <v>80</v>
      </c>
      <c r="F58" s="61">
        <v>2012</v>
      </c>
      <c r="G58" s="62" t="s">
        <v>88</v>
      </c>
      <c r="H58" s="5">
        <v>0</v>
      </c>
      <c r="I58" s="86">
        <v>540</v>
      </c>
      <c r="J58" s="6"/>
      <c r="K58" s="83">
        <v>0</v>
      </c>
      <c r="L58" s="104" t="s">
        <v>37</v>
      </c>
      <c r="M58" s="105"/>
      <c r="N58" s="106"/>
    </row>
    <row r="59" spans="2:14" ht="13.5" hidden="1" customHeight="1" x14ac:dyDescent="0.15">
      <c r="B59" s="16">
        <v>20</v>
      </c>
      <c r="C59" s="59" t="s">
        <v>80</v>
      </c>
      <c r="D59" s="60">
        <v>20</v>
      </c>
      <c r="E59" s="59" t="s">
        <v>80</v>
      </c>
      <c r="F59" s="61">
        <v>2016</v>
      </c>
      <c r="G59" s="62" t="s">
        <v>89</v>
      </c>
      <c r="H59" s="5">
        <v>0</v>
      </c>
      <c r="I59" s="86">
        <v>1180</v>
      </c>
      <c r="J59" s="6"/>
      <c r="K59" s="83">
        <v>0</v>
      </c>
      <c r="L59" s="104" t="s">
        <v>37</v>
      </c>
      <c r="M59" s="105"/>
      <c r="N59" s="106"/>
    </row>
    <row r="60" spans="2:14" ht="13.5" hidden="1" customHeight="1" x14ac:dyDescent="0.15">
      <c r="B60" s="16">
        <v>20</v>
      </c>
      <c r="C60" s="59" t="s">
        <v>80</v>
      </c>
      <c r="D60" s="60">
        <v>20</v>
      </c>
      <c r="E60" s="59" t="s">
        <v>80</v>
      </c>
      <c r="F60" s="61">
        <v>2018</v>
      </c>
      <c r="G60" s="62" t="s">
        <v>90</v>
      </c>
      <c r="H60" s="5">
        <v>0</v>
      </c>
      <c r="I60" s="86">
        <v>735</v>
      </c>
      <c r="J60" s="6"/>
      <c r="K60" s="83">
        <v>0</v>
      </c>
      <c r="L60" s="104" t="s">
        <v>37</v>
      </c>
      <c r="M60" s="105"/>
      <c r="N60" s="106"/>
    </row>
    <row r="61" spans="2:14" ht="13.5" hidden="1" customHeight="1" x14ac:dyDescent="0.15">
      <c r="B61" s="16">
        <v>20</v>
      </c>
      <c r="C61" s="59" t="s">
        <v>80</v>
      </c>
      <c r="D61" s="60">
        <v>20</v>
      </c>
      <c r="E61" s="59" t="s">
        <v>80</v>
      </c>
      <c r="F61" s="61">
        <v>2019</v>
      </c>
      <c r="G61" s="62" t="s">
        <v>91</v>
      </c>
      <c r="H61" s="5">
        <v>0</v>
      </c>
      <c r="I61" s="86">
        <v>570</v>
      </c>
      <c r="J61" s="6"/>
      <c r="K61" s="83">
        <v>0</v>
      </c>
      <c r="L61" s="104" t="s">
        <v>37</v>
      </c>
      <c r="M61" s="105"/>
      <c r="N61" s="106"/>
    </row>
    <row r="62" spans="2:14" ht="13.5" hidden="1" customHeight="1" x14ac:dyDescent="0.15">
      <c r="B62" s="16">
        <v>20</v>
      </c>
      <c r="C62" s="59" t="s">
        <v>80</v>
      </c>
      <c r="D62" s="60">
        <v>20</v>
      </c>
      <c r="E62" s="59" t="s">
        <v>80</v>
      </c>
      <c r="F62" s="61">
        <v>2021</v>
      </c>
      <c r="G62" s="62" t="s">
        <v>92</v>
      </c>
      <c r="H62" s="5">
        <v>0</v>
      </c>
      <c r="I62" s="86">
        <v>795</v>
      </c>
      <c r="J62" s="6"/>
      <c r="K62" s="83">
        <v>0</v>
      </c>
      <c r="L62" s="104" t="s">
        <v>37</v>
      </c>
      <c r="M62" s="105"/>
      <c r="N62" s="106"/>
    </row>
    <row r="63" spans="2:14" ht="13.5" customHeight="1" x14ac:dyDescent="0.15">
      <c r="B63" s="16">
        <v>20</v>
      </c>
      <c r="C63" s="63" t="s">
        <v>80</v>
      </c>
      <c r="D63" s="64">
        <v>20</v>
      </c>
      <c r="E63" s="65" t="s">
        <v>80</v>
      </c>
      <c r="F63" s="66" t="s">
        <v>18</v>
      </c>
      <c r="G63" s="67" t="s">
        <v>93</v>
      </c>
      <c r="H63" s="21">
        <v>0</v>
      </c>
      <c r="I63" s="84">
        <f>SUM(I$51:I$62)</f>
        <v>8775</v>
      </c>
      <c r="J63" s="36">
        <f>K$63</f>
        <v>0</v>
      </c>
      <c r="K63" s="84">
        <f>SUM(K$51:K$62)</f>
        <v>0</v>
      </c>
      <c r="L63" s="119"/>
      <c r="M63" s="120"/>
      <c r="N63" s="121"/>
    </row>
    <row r="64" spans="2:14" ht="13.5" hidden="1" customHeight="1" x14ac:dyDescent="0.15">
      <c r="B64" s="16">
        <v>30</v>
      </c>
      <c r="C64" s="55" t="s">
        <v>94</v>
      </c>
      <c r="D64" s="56">
        <v>30</v>
      </c>
      <c r="E64" s="55" t="s">
        <v>94</v>
      </c>
      <c r="F64" s="57">
        <v>3001</v>
      </c>
      <c r="G64" s="58" t="s">
        <v>95</v>
      </c>
      <c r="H64" s="19">
        <v>0</v>
      </c>
      <c r="I64" s="85">
        <v>790</v>
      </c>
      <c r="J64" s="20"/>
      <c r="K64" s="82">
        <v>0</v>
      </c>
      <c r="L64" s="101" t="s">
        <v>37</v>
      </c>
      <c r="M64" s="102"/>
      <c r="N64" s="103"/>
    </row>
    <row r="65" spans="2:14" ht="13.5" hidden="1" customHeight="1" x14ac:dyDescent="0.15">
      <c r="B65" s="16">
        <v>30</v>
      </c>
      <c r="C65" s="59" t="s">
        <v>94</v>
      </c>
      <c r="D65" s="60">
        <v>30</v>
      </c>
      <c r="E65" s="59" t="s">
        <v>94</v>
      </c>
      <c r="F65" s="61">
        <v>3002</v>
      </c>
      <c r="G65" s="62" t="s">
        <v>96</v>
      </c>
      <c r="H65" s="5">
        <v>0</v>
      </c>
      <c r="I65" s="86">
        <v>465</v>
      </c>
      <c r="J65" s="6"/>
      <c r="K65" s="83">
        <v>0</v>
      </c>
      <c r="L65" s="104" t="s">
        <v>37</v>
      </c>
      <c r="M65" s="105"/>
      <c r="N65" s="106"/>
    </row>
    <row r="66" spans="2:14" ht="13.5" hidden="1" customHeight="1" x14ac:dyDescent="0.15">
      <c r="B66" s="16">
        <v>30</v>
      </c>
      <c r="C66" s="59" t="s">
        <v>94</v>
      </c>
      <c r="D66" s="60">
        <v>30</v>
      </c>
      <c r="E66" s="59" t="s">
        <v>94</v>
      </c>
      <c r="F66" s="61">
        <v>3003</v>
      </c>
      <c r="G66" s="62" t="s">
        <v>97</v>
      </c>
      <c r="H66" s="5">
        <v>0</v>
      </c>
      <c r="I66" s="86">
        <v>730</v>
      </c>
      <c r="J66" s="6"/>
      <c r="K66" s="83">
        <v>0</v>
      </c>
      <c r="L66" s="104" t="s">
        <v>37</v>
      </c>
      <c r="M66" s="105"/>
      <c r="N66" s="106"/>
    </row>
    <row r="67" spans="2:14" ht="13.5" hidden="1" customHeight="1" x14ac:dyDescent="0.15">
      <c r="B67" s="16">
        <v>30</v>
      </c>
      <c r="C67" s="59" t="s">
        <v>94</v>
      </c>
      <c r="D67" s="60">
        <v>30</v>
      </c>
      <c r="E67" s="59" t="s">
        <v>94</v>
      </c>
      <c r="F67" s="61">
        <v>3005</v>
      </c>
      <c r="G67" s="62" t="s">
        <v>98</v>
      </c>
      <c r="H67" s="5">
        <v>0</v>
      </c>
      <c r="I67" s="86">
        <v>300</v>
      </c>
      <c r="J67" s="6"/>
      <c r="K67" s="83">
        <v>0</v>
      </c>
      <c r="L67" s="104" t="s">
        <v>37</v>
      </c>
      <c r="M67" s="105"/>
      <c r="N67" s="106"/>
    </row>
    <row r="68" spans="2:14" ht="13.5" hidden="1" customHeight="1" x14ac:dyDescent="0.15">
      <c r="B68" s="16">
        <v>30</v>
      </c>
      <c r="C68" s="59" t="s">
        <v>94</v>
      </c>
      <c r="D68" s="60">
        <v>30</v>
      </c>
      <c r="E68" s="59" t="s">
        <v>94</v>
      </c>
      <c r="F68" s="61">
        <v>3007</v>
      </c>
      <c r="G68" s="62" t="s">
        <v>99</v>
      </c>
      <c r="H68" s="5">
        <v>0</v>
      </c>
      <c r="I68" s="86">
        <v>197</v>
      </c>
      <c r="J68" s="6"/>
      <c r="K68" s="83">
        <v>0</v>
      </c>
      <c r="L68" s="104" t="s">
        <v>37</v>
      </c>
      <c r="M68" s="105"/>
      <c r="N68" s="106"/>
    </row>
    <row r="69" spans="2:14" ht="13.5" hidden="1" customHeight="1" x14ac:dyDescent="0.15">
      <c r="B69" s="16">
        <v>30</v>
      </c>
      <c r="C69" s="59" t="s">
        <v>94</v>
      </c>
      <c r="D69" s="60">
        <v>30</v>
      </c>
      <c r="E69" s="59" t="s">
        <v>94</v>
      </c>
      <c r="F69" s="61">
        <v>3008</v>
      </c>
      <c r="G69" s="62" t="s">
        <v>100</v>
      </c>
      <c r="H69" s="5">
        <v>0</v>
      </c>
      <c r="I69" s="86">
        <v>840</v>
      </c>
      <c r="J69" s="6"/>
      <c r="K69" s="83">
        <v>0</v>
      </c>
      <c r="L69" s="104" t="s">
        <v>37</v>
      </c>
      <c r="M69" s="105"/>
      <c r="N69" s="106"/>
    </row>
    <row r="70" spans="2:14" ht="13.5" hidden="1" customHeight="1" x14ac:dyDescent="0.15">
      <c r="B70" s="16">
        <v>30</v>
      </c>
      <c r="C70" s="59" t="s">
        <v>94</v>
      </c>
      <c r="D70" s="60">
        <v>30</v>
      </c>
      <c r="E70" s="59" t="s">
        <v>94</v>
      </c>
      <c r="F70" s="61">
        <v>3014</v>
      </c>
      <c r="G70" s="62" t="s">
        <v>101</v>
      </c>
      <c r="H70" s="5">
        <v>0</v>
      </c>
      <c r="I70" s="86">
        <v>380</v>
      </c>
      <c r="J70" s="6"/>
      <c r="K70" s="83">
        <v>0</v>
      </c>
      <c r="L70" s="104" t="s">
        <v>37</v>
      </c>
      <c r="M70" s="105"/>
      <c r="N70" s="106"/>
    </row>
    <row r="71" spans="2:14" ht="13.5" hidden="1" customHeight="1" x14ac:dyDescent="0.15">
      <c r="B71" s="16">
        <v>30</v>
      </c>
      <c r="C71" s="59" t="s">
        <v>94</v>
      </c>
      <c r="D71" s="60">
        <v>30</v>
      </c>
      <c r="E71" s="59" t="s">
        <v>94</v>
      </c>
      <c r="F71" s="61">
        <v>3015</v>
      </c>
      <c r="G71" s="62" t="s">
        <v>102</v>
      </c>
      <c r="H71" s="5">
        <v>0</v>
      </c>
      <c r="I71" s="86">
        <v>510</v>
      </c>
      <c r="J71" s="6"/>
      <c r="K71" s="83">
        <v>0</v>
      </c>
      <c r="L71" s="104" t="s">
        <v>37</v>
      </c>
      <c r="M71" s="105"/>
      <c r="N71" s="106"/>
    </row>
    <row r="72" spans="2:14" ht="13.5" hidden="1" customHeight="1" x14ac:dyDescent="0.15">
      <c r="B72" s="16">
        <v>30</v>
      </c>
      <c r="C72" s="59" t="s">
        <v>94</v>
      </c>
      <c r="D72" s="60">
        <v>30</v>
      </c>
      <c r="E72" s="59" t="s">
        <v>94</v>
      </c>
      <c r="F72" s="61">
        <v>3017</v>
      </c>
      <c r="G72" s="62" t="s">
        <v>103</v>
      </c>
      <c r="H72" s="5">
        <v>0</v>
      </c>
      <c r="I72" s="86">
        <v>685</v>
      </c>
      <c r="J72" s="6"/>
      <c r="K72" s="83">
        <v>0</v>
      </c>
      <c r="L72" s="104" t="s">
        <v>37</v>
      </c>
      <c r="M72" s="105"/>
      <c r="N72" s="106"/>
    </row>
    <row r="73" spans="2:14" ht="13.5" hidden="1" customHeight="1" x14ac:dyDescent="0.15">
      <c r="B73" s="16">
        <v>30</v>
      </c>
      <c r="C73" s="59" t="s">
        <v>94</v>
      </c>
      <c r="D73" s="60">
        <v>30</v>
      </c>
      <c r="E73" s="59" t="s">
        <v>94</v>
      </c>
      <c r="F73" s="61">
        <v>3022</v>
      </c>
      <c r="G73" s="62" t="s">
        <v>104</v>
      </c>
      <c r="H73" s="5">
        <v>0</v>
      </c>
      <c r="I73" s="86">
        <v>310</v>
      </c>
      <c r="J73" s="6"/>
      <c r="K73" s="83">
        <v>0</v>
      </c>
      <c r="L73" s="104" t="s">
        <v>37</v>
      </c>
      <c r="M73" s="105"/>
      <c r="N73" s="106"/>
    </row>
    <row r="74" spans="2:14" ht="13.5" hidden="1" customHeight="1" x14ac:dyDescent="0.15">
      <c r="B74" s="16">
        <v>30</v>
      </c>
      <c r="C74" s="59" t="s">
        <v>94</v>
      </c>
      <c r="D74" s="60">
        <v>30</v>
      </c>
      <c r="E74" s="59" t="s">
        <v>94</v>
      </c>
      <c r="F74" s="61">
        <v>3023</v>
      </c>
      <c r="G74" s="62" t="s">
        <v>105</v>
      </c>
      <c r="H74" s="5">
        <v>0</v>
      </c>
      <c r="I74" s="86">
        <v>1610</v>
      </c>
      <c r="J74" s="6"/>
      <c r="K74" s="83">
        <v>0</v>
      </c>
      <c r="L74" s="104" t="s">
        <v>37</v>
      </c>
      <c r="M74" s="105"/>
      <c r="N74" s="106"/>
    </row>
    <row r="75" spans="2:14" ht="13.5" hidden="1" customHeight="1" x14ac:dyDescent="0.15">
      <c r="B75" s="16">
        <v>30</v>
      </c>
      <c r="C75" s="59" t="s">
        <v>94</v>
      </c>
      <c r="D75" s="60">
        <v>30</v>
      </c>
      <c r="E75" s="59" t="s">
        <v>94</v>
      </c>
      <c r="F75" s="61">
        <v>3025</v>
      </c>
      <c r="G75" s="62" t="s">
        <v>106</v>
      </c>
      <c r="H75" s="5">
        <v>0</v>
      </c>
      <c r="I75" s="86">
        <v>410</v>
      </c>
      <c r="J75" s="6"/>
      <c r="K75" s="83">
        <v>0</v>
      </c>
      <c r="L75" s="104" t="s">
        <v>37</v>
      </c>
      <c r="M75" s="105"/>
      <c r="N75" s="106"/>
    </row>
    <row r="76" spans="2:14" ht="13.5" hidden="1" customHeight="1" x14ac:dyDescent="0.15">
      <c r="B76" s="16">
        <v>30</v>
      </c>
      <c r="C76" s="59" t="s">
        <v>94</v>
      </c>
      <c r="D76" s="60">
        <v>30</v>
      </c>
      <c r="E76" s="59" t="s">
        <v>94</v>
      </c>
      <c r="F76" s="61">
        <v>3026</v>
      </c>
      <c r="G76" s="62" t="s">
        <v>107</v>
      </c>
      <c r="H76" s="5">
        <v>0</v>
      </c>
      <c r="I76" s="86">
        <v>525</v>
      </c>
      <c r="J76" s="6"/>
      <c r="K76" s="83">
        <v>0</v>
      </c>
      <c r="L76" s="104" t="s">
        <v>37</v>
      </c>
      <c r="M76" s="105"/>
      <c r="N76" s="106"/>
    </row>
    <row r="77" spans="2:14" ht="13.5" customHeight="1" x14ac:dyDescent="0.15">
      <c r="B77" s="16">
        <v>30</v>
      </c>
      <c r="C77" s="63" t="s">
        <v>94</v>
      </c>
      <c r="D77" s="64">
        <v>30</v>
      </c>
      <c r="E77" s="65" t="s">
        <v>94</v>
      </c>
      <c r="F77" s="66" t="s">
        <v>18</v>
      </c>
      <c r="G77" s="67" t="s">
        <v>108</v>
      </c>
      <c r="H77" s="21">
        <v>0</v>
      </c>
      <c r="I77" s="84">
        <f>SUM(I$64:I$76)</f>
        <v>7752</v>
      </c>
      <c r="J77" s="36">
        <f>K$77</f>
        <v>0</v>
      </c>
      <c r="K77" s="84">
        <f>SUM(K$64:K$76)</f>
        <v>0</v>
      </c>
      <c r="L77" s="119"/>
      <c r="M77" s="120"/>
      <c r="N77" s="121"/>
    </row>
    <row r="78" spans="2:14" ht="13.5" hidden="1" customHeight="1" x14ac:dyDescent="0.15">
      <c r="B78" s="16">
        <v>40</v>
      </c>
      <c r="C78" s="55" t="s">
        <v>109</v>
      </c>
      <c r="D78" s="56">
        <v>40</v>
      </c>
      <c r="E78" s="55" t="s">
        <v>109</v>
      </c>
      <c r="F78" s="57">
        <v>4002</v>
      </c>
      <c r="G78" s="58" t="s">
        <v>110</v>
      </c>
      <c r="H78" s="19">
        <v>0</v>
      </c>
      <c r="I78" s="85">
        <v>1265</v>
      </c>
      <c r="J78" s="20"/>
      <c r="K78" s="82">
        <v>0</v>
      </c>
      <c r="L78" s="101" t="s">
        <v>37</v>
      </c>
      <c r="M78" s="102"/>
      <c r="N78" s="103"/>
    </row>
    <row r="79" spans="2:14" ht="13.5" hidden="1" customHeight="1" x14ac:dyDescent="0.15">
      <c r="B79" s="16">
        <v>40</v>
      </c>
      <c r="C79" s="59" t="s">
        <v>109</v>
      </c>
      <c r="D79" s="60">
        <v>40</v>
      </c>
      <c r="E79" s="59" t="s">
        <v>109</v>
      </c>
      <c r="F79" s="61">
        <v>4003</v>
      </c>
      <c r="G79" s="62" t="s">
        <v>111</v>
      </c>
      <c r="H79" s="5">
        <v>0</v>
      </c>
      <c r="I79" s="86">
        <v>930</v>
      </c>
      <c r="J79" s="6"/>
      <c r="K79" s="83">
        <v>0</v>
      </c>
      <c r="L79" s="104" t="s">
        <v>37</v>
      </c>
      <c r="M79" s="105"/>
      <c r="N79" s="106"/>
    </row>
    <row r="80" spans="2:14" ht="13.5" hidden="1" customHeight="1" x14ac:dyDescent="0.15">
      <c r="B80" s="16">
        <v>40</v>
      </c>
      <c r="C80" s="59" t="s">
        <v>109</v>
      </c>
      <c r="D80" s="60">
        <v>40</v>
      </c>
      <c r="E80" s="59" t="s">
        <v>109</v>
      </c>
      <c r="F80" s="61">
        <v>4009</v>
      </c>
      <c r="G80" s="62" t="s">
        <v>112</v>
      </c>
      <c r="H80" s="5">
        <v>0</v>
      </c>
      <c r="I80" s="86">
        <v>195</v>
      </c>
      <c r="J80" s="6"/>
      <c r="K80" s="83">
        <v>0</v>
      </c>
      <c r="L80" s="104" t="s">
        <v>37</v>
      </c>
      <c r="M80" s="105"/>
      <c r="N80" s="106"/>
    </row>
    <row r="81" spans="2:14" ht="13.5" hidden="1" customHeight="1" x14ac:dyDescent="0.15">
      <c r="B81" s="16">
        <v>40</v>
      </c>
      <c r="C81" s="59" t="s">
        <v>109</v>
      </c>
      <c r="D81" s="60">
        <v>40</v>
      </c>
      <c r="E81" s="59" t="s">
        <v>109</v>
      </c>
      <c r="F81" s="61">
        <v>4010</v>
      </c>
      <c r="G81" s="62" t="s">
        <v>113</v>
      </c>
      <c r="H81" s="5">
        <v>0</v>
      </c>
      <c r="I81" s="86">
        <v>105</v>
      </c>
      <c r="J81" s="6"/>
      <c r="K81" s="83">
        <v>0</v>
      </c>
      <c r="L81" s="104" t="s">
        <v>37</v>
      </c>
      <c r="M81" s="105"/>
      <c r="N81" s="106"/>
    </row>
    <row r="82" spans="2:14" ht="13.5" hidden="1" customHeight="1" x14ac:dyDescent="0.15">
      <c r="B82" s="16">
        <v>40</v>
      </c>
      <c r="C82" s="59" t="s">
        <v>109</v>
      </c>
      <c r="D82" s="60">
        <v>40</v>
      </c>
      <c r="E82" s="59" t="s">
        <v>109</v>
      </c>
      <c r="F82" s="61">
        <v>4011</v>
      </c>
      <c r="G82" s="62" t="s">
        <v>114</v>
      </c>
      <c r="H82" s="5">
        <v>0</v>
      </c>
      <c r="I82" s="86">
        <v>410</v>
      </c>
      <c r="J82" s="6"/>
      <c r="K82" s="83">
        <v>0</v>
      </c>
      <c r="L82" s="104" t="s">
        <v>37</v>
      </c>
      <c r="M82" s="105"/>
      <c r="N82" s="106"/>
    </row>
    <row r="83" spans="2:14" ht="13.5" hidden="1" customHeight="1" x14ac:dyDescent="0.15">
      <c r="B83" s="16">
        <v>40</v>
      </c>
      <c r="C83" s="59" t="s">
        <v>109</v>
      </c>
      <c r="D83" s="60">
        <v>40</v>
      </c>
      <c r="E83" s="59" t="s">
        <v>109</v>
      </c>
      <c r="F83" s="61">
        <v>4012</v>
      </c>
      <c r="G83" s="62" t="s">
        <v>115</v>
      </c>
      <c r="H83" s="5">
        <v>0</v>
      </c>
      <c r="I83" s="86">
        <v>180</v>
      </c>
      <c r="J83" s="6"/>
      <c r="K83" s="83">
        <v>0</v>
      </c>
      <c r="L83" s="104" t="s">
        <v>37</v>
      </c>
      <c r="M83" s="105"/>
      <c r="N83" s="106"/>
    </row>
    <row r="84" spans="2:14" ht="13.5" hidden="1" customHeight="1" x14ac:dyDescent="0.15">
      <c r="B84" s="16">
        <v>40</v>
      </c>
      <c r="C84" s="59" t="s">
        <v>109</v>
      </c>
      <c r="D84" s="60">
        <v>40</v>
      </c>
      <c r="E84" s="59" t="s">
        <v>109</v>
      </c>
      <c r="F84" s="61">
        <v>4013</v>
      </c>
      <c r="G84" s="62" t="s">
        <v>116</v>
      </c>
      <c r="H84" s="5">
        <v>0</v>
      </c>
      <c r="I84" s="86">
        <v>90</v>
      </c>
      <c r="J84" s="6"/>
      <c r="K84" s="83">
        <v>0</v>
      </c>
      <c r="L84" s="104" t="s">
        <v>37</v>
      </c>
      <c r="M84" s="105"/>
      <c r="N84" s="106"/>
    </row>
    <row r="85" spans="2:14" ht="13.5" hidden="1" customHeight="1" x14ac:dyDescent="0.15">
      <c r="B85" s="16">
        <v>40</v>
      </c>
      <c r="C85" s="59" t="s">
        <v>109</v>
      </c>
      <c r="D85" s="60">
        <v>40</v>
      </c>
      <c r="E85" s="59" t="s">
        <v>109</v>
      </c>
      <c r="F85" s="61">
        <v>4014</v>
      </c>
      <c r="G85" s="62" t="s">
        <v>117</v>
      </c>
      <c r="H85" s="5">
        <v>0</v>
      </c>
      <c r="I85" s="86">
        <v>115</v>
      </c>
      <c r="J85" s="6"/>
      <c r="K85" s="83">
        <v>0</v>
      </c>
      <c r="L85" s="104" t="s">
        <v>37</v>
      </c>
      <c r="M85" s="105"/>
      <c r="N85" s="106"/>
    </row>
    <row r="86" spans="2:14" ht="13.5" hidden="1" customHeight="1" x14ac:dyDescent="0.15">
      <c r="B86" s="16">
        <v>40</v>
      </c>
      <c r="C86" s="59" t="s">
        <v>109</v>
      </c>
      <c r="D86" s="60">
        <v>40</v>
      </c>
      <c r="E86" s="59" t="s">
        <v>109</v>
      </c>
      <c r="F86" s="61">
        <v>4016</v>
      </c>
      <c r="G86" s="62" t="s">
        <v>118</v>
      </c>
      <c r="H86" s="5">
        <v>0</v>
      </c>
      <c r="I86" s="86">
        <v>610</v>
      </c>
      <c r="J86" s="6"/>
      <c r="K86" s="83">
        <v>0</v>
      </c>
      <c r="L86" s="104" t="s">
        <v>37</v>
      </c>
      <c r="M86" s="105"/>
      <c r="N86" s="106"/>
    </row>
    <row r="87" spans="2:14" ht="13.5" hidden="1" customHeight="1" x14ac:dyDescent="0.15">
      <c r="B87" s="16">
        <v>40</v>
      </c>
      <c r="C87" s="59" t="s">
        <v>109</v>
      </c>
      <c r="D87" s="60">
        <v>40</v>
      </c>
      <c r="E87" s="59" t="s">
        <v>109</v>
      </c>
      <c r="F87" s="61">
        <v>4020</v>
      </c>
      <c r="G87" s="62" t="s">
        <v>119</v>
      </c>
      <c r="H87" s="5">
        <v>0</v>
      </c>
      <c r="I87" s="86">
        <v>520</v>
      </c>
      <c r="J87" s="6"/>
      <c r="K87" s="83">
        <v>0</v>
      </c>
      <c r="L87" s="104" t="s">
        <v>37</v>
      </c>
      <c r="M87" s="105"/>
      <c r="N87" s="106"/>
    </row>
    <row r="88" spans="2:14" ht="13.5" hidden="1" customHeight="1" x14ac:dyDescent="0.15">
      <c r="B88" s="16">
        <v>40</v>
      </c>
      <c r="C88" s="59" t="s">
        <v>109</v>
      </c>
      <c r="D88" s="60">
        <v>40</v>
      </c>
      <c r="E88" s="59" t="s">
        <v>109</v>
      </c>
      <c r="F88" s="61">
        <v>4022</v>
      </c>
      <c r="G88" s="62" t="s">
        <v>120</v>
      </c>
      <c r="H88" s="5">
        <v>0</v>
      </c>
      <c r="I88" s="86">
        <v>115</v>
      </c>
      <c r="J88" s="6"/>
      <c r="K88" s="83">
        <v>0</v>
      </c>
      <c r="L88" s="104" t="s">
        <v>37</v>
      </c>
      <c r="M88" s="105"/>
      <c r="N88" s="106"/>
    </row>
    <row r="89" spans="2:14" ht="13.5" hidden="1" customHeight="1" x14ac:dyDescent="0.15">
      <c r="B89" s="16">
        <v>40</v>
      </c>
      <c r="C89" s="59" t="s">
        <v>109</v>
      </c>
      <c r="D89" s="60">
        <v>40</v>
      </c>
      <c r="E89" s="59" t="s">
        <v>109</v>
      </c>
      <c r="F89" s="61">
        <v>4025</v>
      </c>
      <c r="G89" s="62" t="s">
        <v>121</v>
      </c>
      <c r="H89" s="5">
        <v>0</v>
      </c>
      <c r="I89" s="86">
        <v>245</v>
      </c>
      <c r="J89" s="6"/>
      <c r="K89" s="83">
        <v>0</v>
      </c>
      <c r="L89" s="104" t="s">
        <v>37</v>
      </c>
      <c r="M89" s="105"/>
      <c r="N89" s="106"/>
    </row>
    <row r="90" spans="2:14" ht="13.5" hidden="1" customHeight="1" x14ac:dyDescent="0.15">
      <c r="B90" s="16">
        <v>40</v>
      </c>
      <c r="C90" s="59" t="s">
        <v>109</v>
      </c>
      <c r="D90" s="60">
        <v>40</v>
      </c>
      <c r="E90" s="59" t="s">
        <v>109</v>
      </c>
      <c r="F90" s="61">
        <v>4026</v>
      </c>
      <c r="G90" s="62" t="s">
        <v>122</v>
      </c>
      <c r="H90" s="5">
        <v>0</v>
      </c>
      <c r="I90" s="86">
        <v>310</v>
      </c>
      <c r="J90" s="6"/>
      <c r="K90" s="83">
        <v>0</v>
      </c>
      <c r="L90" s="104" t="s">
        <v>37</v>
      </c>
      <c r="M90" s="105"/>
      <c r="N90" s="106"/>
    </row>
    <row r="91" spans="2:14" ht="13.5" hidden="1" customHeight="1" x14ac:dyDescent="0.15">
      <c r="B91" s="16">
        <v>40</v>
      </c>
      <c r="C91" s="59" t="s">
        <v>109</v>
      </c>
      <c r="D91" s="60">
        <v>40</v>
      </c>
      <c r="E91" s="59" t="s">
        <v>109</v>
      </c>
      <c r="F91" s="61">
        <v>4028</v>
      </c>
      <c r="G91" s="62" t="s">
        <v>123</v>
      </c>
      <c r="H91" s="5">
        <v>0</v>
      </c>
      <c r="I91" s="86">
        <v>575</v>
      </c>
      <c r="J91" s="6"/>
      <c r="K91" s="83">
        <v>0</v>
      </c>
      <c r="L91" s="104" t="s">
        <v>37</v>
      </c>
      <c r="M91" s="105"/>
      <c r="N91" s="106"/>
    </row>
    <row r="92" spans="2:14" ht="13.5" hidden="1" customHeight="1" x14ac:dyDescent="0.15">
      <c r="B92" s="16">
        <v>40</v>
      </c>
      <c r="C92" s="59" t="s">
        <v>109</v>
      </c>
      <c r="D92" s="60">
        <v>40</v>
      </c>
      <c r="E92" s="59" t="s">
        <v>109</v>
      </c>
      <c r="F92" s="61">
        <v>4034</v>
      </c>
      <c r="G92" s="62" t="s">
        <v>124</v>
      </c>
      <c r="H92" s="5">
        <v>0</v>
      </c>
      <c r="I92" s="86">
        <v>255</v>
      </c>
      <c r="J92" s="6"/>
      <c r="K92" s="83">
        <v>0</v>
      </c>
      <c r="L92" s="104" t="s">
        <v>37</v>
      </c>
      <c r="M92" s="105"/>
      <c r="N92" s="106"/>
    </row>
    <row r="93" spans="2:14" ht="13.5" hidden="1" customHeight="1" x14ac:dyDescent="0.15">
      <c r="B93" s="16">
        <v>40</v>
      </c>
      <c r="C93" s="59" t="s">
        <v>109</v>
      </c>
      <c r="D93" s="60">
        <v>40</v>
      </c>
      <c r="E93" s="59" t="s">
        <v>109</v>
      </c>
      <c r="F93" s="61">
        <v>5015</v>
      </c>
      <c r="G93" s="62" t="s">
        <v>125</v>
      </c>
      <c r="H93" s="5">
        <v>0</v>
      </c>
      <c r="I93" s="86">
        <v>135</v>
      </c>
      <c r="J93" s="6"/>
      <c r="K93" s="83">
        <v>0</v>
      </c>
      <c r="L93" s="104" t="s">
        <v>37</v>
      </c>
      <c r="M93" s="105"/>
      <c r="N93" s="106"/>
    </row>
    <row r="94" spans="2:14" ht="13.5" customHeight="1" x14ac:dyDescent="0.15">
      <c r="B94" s="16">
        <v>40</v>
      </c>
      <c r="C94" s="63" t="s">
        <v>109</v>
      </c>
      <c r="D94" s="64">
        <v>40</v>
      </c>
      <c r="E94" s="65" t="s">
        <v>109</v>
      </c>
      <c r="F94" s="66" t="s">
        <v>18</v>
      </c>
      <c r="G94" s="67" t="s">
        <v>126</v>
      </c>
      <c r="H94" s="21">
        <v>0</v>
      </c>
      <c r="I94" s="84">
        <f>SUM(I$78:I$93)</f>
        <v>6055</v>
      </c>
      <c r="J94" s="36">
        <f>K$94</f>
        <v>0</v>
      </c>
      <c r="K94" s="84">
        <f>SUM(K$78:K$93)</f>
        <v>0</v>
      </c>
      <c r="L94" s="119"/>
      <c r="M94" s="120"/>
      <c r="N94" s="121"/>
    </row>
    <row r="95" spans="2:14" ht="13.5" hidden="1" customHeight="1" x14ac:dyDescent="0.15">
      <c r="B95" s="16">
        <v>50</v>
      </c>
      <c r="C95" s="55" t="s">
        <v>127</v>
      </c>
      <c r="D95" s="56">
        <v>50</v>
      </c>
      <c r="E95" s="55" t="s">
        <v>127</v>
      </c>
      <c r="F95" s="57">
        <v>5001</v>
      </c>
      <c r="G95" s="58" t="s">
        <v>128</v>
      </c>
      <c r="H95" s="19">
        <v>0</v>
      </c>
      <c r="I95" s="85">
        <v>75</v>
      </c>
      <c r="J95" s="20"/>
      <c r="K95" s="82">
        <v>0</v>
      </c>
      <c r="L95" s="101" t="s">
        <v>37</v>
      </c>
      <c r="M95" s="102"/>
      <c r="N95" s="103"/>
    </row>
    <row r="96" spans="2:14" ht="13.5" hidden="1" customHeight="1" x14ac:dyDescent="0.15">
      <c r="B96" s="16">
        <v>50</v>
      </c>
      <c r="C96" s="59" t="s">
        <v>127</v>
      </c>
      <c r="D96" s="60">
        <v>50</v>
      </c>
      <c r="E96" s="59" t="s">
        <v>127</v>
      </c>
      <c r="F96" s="61">
        <v>5003</v>
      </c>
      <c r="G96" s="62" t="s">
        <v>129</v>
      </c>
      <c r="H96" s="5">
        <v>0</v>
      </c>
      <c r="I96" s="86">
        <v>80</v>
      </c>
      <c r="J96" s="6"/>
      <c r="K96" s="83">
        <v>0</v>
      </c>
      <c r="L96" s="104" t="s">
        <v>37</v>
      </c>
      <c r="M96" s="105"/>
      <c r="N96" s="106"/>
    </row>
    <row r="97" spans="2:14" ht="13.5" hidden="1" customHeight="1" x14ac:dyDescent="0.15">
      <c r="B97" s="16">
        <v>50</v>
      </c>
      <c r="C97" s="59" t="s">
        <v>127</v>
      </c>
      <c r="D97" s="60">
        <v>50</v>
      </c>
      <c r="E97" s="59" t="s">
        <v>127</v>
      </c>
      <c r="F97" s="61">
        <v>5004</v>
      </c>
      <c r="G97" s="62" t="s">
        <v>130</v>
      </c>
      <c r="H97" s="5">
        <v>0</v>
      </c>
      <c r="I97" s="86">
        <v>70</v>
      </c>
      <c r="J97" s="6"/>
      <c r="K97" s="83">
        <v>0</v>
      </c>
      <c r="L97" s="104" t="s">
        <v>37</v>
      </c>
      <c r="M97" s="105"/>
      <c r="N97" s="106"/>
    </row>
    <row r="98" spans="2:14" ht="13.5" hidden="1" customHeight="1" x14ac:dyDescent="0.15">
      <c r="B98" s="16">
        <v>50</v>
      </c>
      <c r="C98" s="59" t="s">
        <v>127</v>
      </c>
      <c r="D98" s="60">
        <v>50</v>
      </c>
      <c r="E98" s="59" t="s">
        <v>127</v>
      </c>
      <c r="F98" s="61">
        <v>5005</v>
      </c>
      <c r="G98" s="62" t="s">
        <v>131</v>
      </c>
      <c r="H98" s="5">
        <v>0</v>
      </c>
      <c r="I98" s="86">
        <v>175</v>
      </c>
      <c r="J98" s="6"/>
      <c r="K98" s="83">
        <v>0</v>
      </c>
      <c r="L98" s="104" t="s">
        <v>37</v>
      </c>
      <c r="M98" s="105"/>
      <c r="N98" s="106"/>
    </row>
    <row r="99" spans="2:14" ht="13.5" hidden="1" customHeight="1" x14ac:dyDescent="0.15">
      <c r="B99" s="16">
        <v>50</v>
      </c>
      <c r="C99" s="59" t="s">
        <v>127</v>
      </c>
      <c r="D99" s="60">
        <v>50</v>
      </c>
      <c r="E99" s="59" t="s">
        <v>127</v>
      </c>
      <c r="F99" s="61">
        <v>5006</v>
      </c>
      <c r="G99" s="62" t="s">
        <v>132</v>
      </c>
      <c r="H99" s="5">
        <v>0</v>
      </c>
      <c r="I99" s="86">
        <v>1195</v>
      </c>
      <c r="J99" s="6"/>
      <c r="K99" s="83">
        <v>0</v>
      </c>
      <c r="L99" s="104" t="s">
        <v>37</v>
      </c>
      <c r="M99" s="105"/>
      <c r="N99" s="106"/>
    </row>
    <row r="100" spans="2:14" ht="13.5" hidden="1" customHeight="1" x14ac:dyDescent="0.15">
      <c r="B100" s="16">
        <v>50</v>
      </c>
      <c r="C100" s="59" t="s">
        <v>127</v>
      </c>
      <c r="D100" s="60">
        <v>50</v>
      </c>
      <c r="E100" s="59" t="s">
        <v>127</v>
      </c>
      <c r="F100" s="61">
        <v>5008</v>
      </c>
      <c r="G100" s="62" t="s">
        <v>133</v>
      </c>
      <c r="H100" s="5">
        <v>0</v>
      </c>
      <c r="I100" s="86">
        <v>115</v>
      </c>
      <c r="J100" s="6"/>
      <c r="K100" s="83">
        <v>0</v>
      </c>
      <c r="L100" s="104" t="s">
        <v>37</v>
      </c>
      <c r="M100" s="105"/>
      <c r="N100" s="106"/>
    </row>
    <row r="101" spans="2:14" ht="13.5" hidden="1" customHeight="1" x14ac:dyDescent="0.15">
      <c r="B101" s="16">
        <v>50</v>
      </c>
      <c r="C101" s="59" t="s">
        <v>127</v>
      </c>
      <c r="D101" s="60">
        <v>50</v>
      </c>
      <c r="E101" s="59" t="s">
        <v>127</v>
      </c>
      <c r="F101" s="61">
        <v>5010</v>
      </c>
      <c r="G101" s="62" t="s">
        <v>134</v>
      </c>
      <c r="H101" s="5">
        <v>0</v>
      </c>
      <c r="I101" s="86">
        <v>110</v>
      </c>
      <c r="J101" s="6"/>
      <c r="K101" s="83">
        <v>0</v>
      </c>
      <c r="L101" s="104" t="s">
        <v>37</v>
      </c>
      <c r="M101" s="105"/>
      <c r="N101" s="106"/>
    </row>
    <row r="102" spans="2:14" ht="13.5" hidden="1" customHeight="1" x14ac:dyDescent="0.15">
      <c r="B102" s="16">
        <v>50</v>
      </c>
      <c r="C102" s="59" t="s">
        <v>127</v>
      </c>
      <c r="D102" s="60">
        <v>50</v>
      </c>
      <c r="E102" s="59" t="s">
        <v>127</v>
      </c>
      <c r="F102" s="61">
        <v>5014</v>
      </c>
      <c r="G102" s="62" t="s">
        <v>135</v>
      </c>
      <c r="H102" s="5">
        <v>0</v>
      </c>
      <c r="I102" s="86">
        <v>110</v>
      </c>
      <c r="J102" s="6"/>
      <c r="K102" s="83">
        <v>0</v>
      </c>
      <c r="L102" s="104" t="s">
        <v>37</v>
      </c>
      <c r="M102" s="105"/>
      <c r="N102" s="106"/>
    </row>
    <row r="103" spans="2:14" ht="13.5" hidden="1" customHeight="1" x14ac:dyDescent="0.15">
      <c r="B103" s="16">
        <v>50</v>
      </c>
      <c r="C103" s="59" t="s">
        <v>127</v>
      </c>
      <c r="D103" s="60">
        <v>50</v>
      </c>
      <c r="E103" s="59" t="s">
        <v>127</v>
      </c>
      <c r="F103" s="61">
        <v>5021</v>
      </c>
      <c r="G103" s="62" t="s">
        <v>136</v>
      </c>
      <c r="H103" s="5">
        <v>0</v>
      </c>
      <c r="I103" s="86">
        <v>50</v>
      </c>
      <c r="J103" s="6"/>
      <c r="K103" s="83">
        <v>0</v>
      </c>
      <c r="L103" s="104" t="s">
        <v>37</v>
      </c>
      <c r="M103" s="105"/>
      <c r="N103" s="106"/>
    </row>
    <row r="104" spans="2:14" ht="13.5" hidden="1" customHeight="1" x14ac:dyDescent="0.15">
      <c r="B104" s="16">
        <v>50</v>
      </c>
      <c r="C104" s="59" t="s">
        <v>127</v>
      </c>
      <c r="D104" s="60">
        <v>50</v>
      </c>
      <c r="E104" s="59" t="s">
        <v>127</v>
      </c>
      <c r="F104" s="61">
        <v>5022</v>
      </c>
      <c r="G104" s="62" t="s">
        <v>137</v>
      </c>
      <c r="H104" s="5">
        <v>0</v>
      </c>
      <c r="I104" s="86">
        <v>0</v>
      </c>
      <c r="J104" s="6"/>
      <c r="K104" s="83">
        <v>0</v>
      </c>
      <c r="L104" s="104" t="s">
        <v>37</v>
      </c>
      <c r="M104" s="105"/>
      <c r="N104" s="106"/>
    </row>
    <row r="105" spans="2:14" ht="13.5" hidden="1" customHeight="1" x14ac:dyDescent="0.15">
      <c r="B105" s="16">
        <v>50</v>
      </c>
      <c r="C105" s="59" t="s">
        <v>127</v>
      </c>
      <c r="D105" s="60">
        <v>50</v>
      </c>
      <c r="E105" s="59" t="s">
        <v>127</v>
      </c>
      <c r="F105" s="61">
        <v>5023</v>
      </c>
      <c r="G105" s="62" t="s">
        <v>138</v>
      </c>
      <c r="H105" s="5">
        <v>0</v>
      </c>
      <c r="I105" s="86">
        <v>115</v>
      </c>
      <c r="J105" s="6"/>
      <c r="K105" s="83">
        <v>0</v>
      </c>
      <c r="L105" s="104" t="s">
        <v>37</v>
      </c>
      <c r="M105" s="105"/>
      <c r="N105" s="106"/>
    </row>
    <row r="106" spans="2:14" ht="13.5" hidden="1" customHeight="1" x14ac:dyDescent="0.15">
      <c r="B106" s="16">
        <v>50</v>
      </c>
      <c r="C106" s="59" t="s">
        <v>127</v>
      </c>
      <c r="D106" s="60">
        <v>50</v>
      </c>
      <c r="E106" s="59" t="s">
        <v>127</v>
      </c>
      <c r="F106" s="61">
        <v>5024</v>
      </c>
      <c r="G106" s="62" t="s">
        <v>139</v>
      </c>
      <c r="H106" s="5">
        <v>0</v>
      </c>
      <c r="I106" s="86">
        <v>0</v>
      </c>
      <c r="J106" s="6"/>
      <c r="K106" s="83">
        <v>0</v>
      </c>
      <c r="L106" s="104" t="s">
        <v>37</v>
      </c>
      <c r="M106" s="105"/>
      <c r="N106" s="106"/>
    </row>
    <row r="107" spans="2:14" ht="13.5" hidden="1" customHeight="1" x14ac:dyDescent="0.15">
      <c r="B107" s="16">
        <v>50</v>
      </c>
      <c r="C107" s="59" t="s">
        <v>127</v>
      </c>
      <c r="D107" s="60">
        <v>50</v>
      </c>
      <c r="E107" s="59" t="s">
        <v>127</v>
      </c>
      <c r="F107" s="61">
        <v>5025</v>
      </c>
      <c r="G107" s="62" t="s">
        <v>140</v>
      </c>
      <c r="H107" s="5">
        <v>0</v>
      </c>
      <c r="I107" s="86">
        <v>35</v>
      </c>
      <c r="J107" s="6"/>
      <c r="K107" s="83">
        <v>0</v>
      </c>
      <c r="L107" s="104" t="s">
        <v>37</v>
      </c>
      <c r="M107" s="105"/>
      <c r="N107" s="106"/>
    </row>
    <row r="108" spans="2:14" ht="13.5" hidden="1" customHeight="1" x14ac:dyDescent="0.15">
      <c r="B108" s="16">
        <v>50</v>
      </c>
      <c r="C108" s="59" t="s">
        <v>127</v>
      </c>
      <c r="D108" s="60">
        <v>50</v>
      </c>
      <c r="E108" s="59" t="s">
        <v>127</v>
      </c>
      <c r="F108" s="61">
        <v>5026</v>
      </c>
      <c r="G108" s="62" t="s">
        <v>141</v>
      </c>
      <c r="H108" s="5">
        <v>0</v>
      </c>
      <c r="I108" s="86">
        <v>0</v>
      </c>
      <c r="J108" s="6"/>
      <c r="K108" s="83">
        <v>0</v>
      </c>
      <c r="L108" s="104" t="s">
        <v>37</v>
      </c>
      <c r="M108" s="105"/>
      <c r="N108" s="106"/>
    </row>
    <row r="109" spans="2:14" ht="13.5" hidden="1" customHeight="1" x14ac:dyDescent="0.15">
      <c r="B109" s="16">
        <v>50</v>
      </c>
      <c r="C109" s="59" t="s">
        <v>127</v>
      </c>
      <c r="D109" s="60">
        <v>50</v>
      </c>
      <c r="E109" s="59" t="s">
        <v>127</v>
      </c>
      <c r="F109" s="61">
        <v>5032</v>
      </c>
      <c r="G109" s="62" t="s">
        <v>142</v>
      </c>
      <c r="H109" s="5">
        <v>0</v>
      </c>
      <c r="I109" s="86">
        <v>855</v>
      </c>
      <c r="J109" s="6"/>
      <c r="K109" s="83">
        <v>0</v>
      </c>
      <c r="L109" s="104" t="s">
        <v>37</v>
      </c>
      <c r="M109" s="105"/>
      <c r="N109" s="106"/>
    </row>
    <row r="110" spans="2:14" ht="13.5" hidden="1" customHeight="1" x14ac:dyDescent="0.15">
      <c r="B110" s="16">
        <v>50</v>
      </c>
      <c r="C110" s="59" t="s">
        <v>127</v>
      </c>
      <c r="D110" s="60">
        <v>50</v>
      </c>
      <c r="E110" s="59" t="s">
        <v>127</v>
      </c>
      <c r="F110" s="61">
        <v>5033</v>
      </c>
      <c r="G110" s="62" t="s">
        <v>143</v>
      </c>
      <c r="H110" s="5">
        <v>0</v>
      </c>
      <c r="I110" s="86">
        <v>1315</v>
      </c>
      <c r="J110" s="6"/>
      <c r="K110" s="83">
        <v>0</v>
      </c>
      <c r="L110" s="104" t="s">
        <v>37</v>
      </c>
      <c r="M110" s="105"/>
      <c r="N110" s="106"/>
    </row>
    <row r="111" spans="2:14" ht="13.5" hidden="1" customHeight="1" x14ac:dyDescent="0.15">
      <c r="B111" s="16">
        <v>50</v>
      </c>
      <c r="C111" s="59" t="s">
        <v>127</v>
      </c>
      <c r="D111" s="60">
        <v>50</v>
      </c>
      <c r="E111" s="59" t="s">
        <v>127</v>
      </c>
      <c r="F111" s="61">
        <v>5034</v>
      </c>
      <c r="G111" s="62" t="s">
        <v>144</v>
      </c>
      <c r="H111" s="5">
        <v>0</v>
      </c>
      <c r="I111" s="86">
        <v>0</v>
      </c>
      <c r="J111" s="6"/>
      <c r="K111" s="83">
        <v>0</v>
      </c>
      <c r="L111" s="104" t="s">
        <v>37</v>
      </c>
      <c r="M111" s="105"/>
      <c r="N111" s="106"/>
    </row>
    <row r="112" spans="2:14" ht="13.5" hidden="1" customHeight="1" x14ac:dyDescent="0.15">
      <c r="B112" s="16">
        <v>50</v>
      </c>
      <c r="C112" s="59" t="s">
        <v>127</v>
      </c>
      <c r="D112" s="60">
        <v>50</v>
      </c>
      <c r="E112" s="59" t="s">
        <v>127</v>
      </c>
      <c r="F112" s="61">
        <v>5038</v>
      </c>
      <c r="G112" s="62" t="s">
        <v>145</v>
      </c>
      <c r="H112" s="5">
        <v>0</v>
      </c>
      <c r="I112" s="86">
        <v>110</v>
      </c>
      <c r="J112" s="6"/>
      <c r="K112" s="83">
        <v>0</v>
      </c>
      <c r="L112" s="104" t="s">
        <v>37</v>
      </c>
      <c r="M112" s="105"/>
      <c r="N112" s="106"/>
    </row>
    <row r="113" spans="2:14" ht="13.5" hidden="1" customHeight="1" x14ac:dyDescent="0.15">
      <c r="B113" s="16">
        <v>50</v>
      </c>
      <c r="C113" s="59" t="s">
        <v>127</v>
      </c>
      <c r="D113" s="60">
        <v>50</v>
      </c>
      <c r="E113" s="59" t="s">
        <v>127</v>
      </c>
      <c r="F113" s="61">
        <v>5042</v>
      </c>
      <c r="G113" s="62" t="s">
        <v>146</v>
      </c>
      <c r="H113" s="5">
        <v>0</v>
      </c>
      <c r="I113" s="86">
        <v>60</v>
      </c>
      <c r="J113" s="6"/>
      <c r="K113" s="83">
        <v>0</v>
      </c>
      <c r="L113" s="104" t="s">
        <v>37</v>
      </c>
      <c r="M113" s="105"/>
      <c r="N113" s="106"/>
    </row>
    <row r="114" spans="2:14" ht="13.5" hidden="1" customHeight="1" x14ac:dyDescent="0.15">
      <c r="B114" s="16">
        <v>50</v>
      </c>
      <c r="C114" s="59" t="s">
        <v>127</v>
      </c>
      <c r="D114" s="60">
        <v>50</v>
      </c>
      <c r="E114" s="59" t="s">
        <v>127</v>
      </c>
      <c r="F114" s="61">
        <v>5043</v>
      </c>
      <c r="G114" s="62" t="s">
        <v>147</v>
      </c>
      <c r="H114" s="5">
        <v>0</v>
      </c>
      <c r="I114" s="86">
        <v>70</v>
      </c>
      <c r="J114" s="6"/>
      <c r="K114" s="83">
        <v>0</v>
      </c>
      <c r="L114" s="104" t="s">
        <v>37</v>
      </c>
      <c r="M114" s="105"/>
      <c r="N114" s="106"/>
    </row>
    <row r="115" spans="2:14" ht="13.5" hidden="1" customHeight="1" x14ac:dyDescent="0.15">
      <c r="B115" s="16">
        <v>50</v>
      </c>
      <c r="C115" s="59" t="s">
        <v>127</v>
      </c>
      <c r="D115" s="60">
        <v>50</v>
      </c>
      <c r="E115" s="59" t="s">
        <v>127</v>
      </c>
      <c r="F115" s="61">
        <v>5044</v>
      </c>
      <c r="G115" s="62" t="s">
        <v>148</v>
      </c>
      <c r="H115" s="5">
        <v>0</v>
      </c>
      <c r="I115" s="86">
        <v>17</v>
      </c>
      <c r="J115" s="6"/>
      <c r="K115" s="83">
        <v>0</v>
      </c>
      <c r="L115" s="104" t="s">
        <v>37</v>
      </c>
      <c r="M115" s="105"/>
      <c r="N115" s="106"/>
    </row>
    <row r="116" spans="2:14" ht="13.5" hidden="1" customHeight="1" x14ac:dyDescent="0.15">
      <c r="B116" s="16">
        <v>50</v>
      </c>
      <c r="C116" s="59" t="s">
        <v>127</v>
      </c>
      <c r="D116" s="60">
        <v>50</v>
      </c>
      <c r="E116" s="59" t="s">
        <v>127</v>
      </c>
      <c r="F116" s="61">
        <v>5046</v>
      </c>
      <c r="G116" s="62" t="s">
        <v>149</v>
      </c>
      <c r="H116" s="5">
        <v>0</v>
      </c>
      <c r="I116" s="86">
        <v>55</v>
      </c>
      <c r="J116" s="6"/>
      <c r="K116" s="83">
        <v>0</v>
      </c>
      <c r="L116" s="104" t="s">
        <v>37</v>
      </c>
      <c r="M116" s="105"/>
      <c r="N116" s="106"/>
    </row>
    <row r="117" spans="2:14" ht="13.5" hidden="1" customHeight="1" x14ac:dyDescent="0.15">
      <c r="B117" s="16">
        <v>50</v>
      </c>
      <c r="C117" s="59" t="s">
        <v>127</v>
      </c>
      <c r="D117" s="60">
        <v>50</v>
      </c>
      <c r="E117" s="59" t="s">
        <v>127</v>
      </c>
      <c r="F117" s="61">
        <v>5048</v>
      </c>
      <c r="G117" s="62" t="s">
        <v>150</v>
      </c>
      <c r="H117" s="5">
        <v>0</v>
      </c>
      <c r="I117" s="86">
        <v>170</v>
      </c>
      <c r="J117" s="6"/>
      <c r="K117" s="83">
        <v>0</v>
      </c>
      <c r="L117" s="104" t="s">
        <v>37</v>
      </c>
      <c r="M117" s="105"/>
      <c r="N117" s="106"/>
    </row>
    <row r="118" spans="2:14" ht="13.5" hidden="1" customHeight="1" x14ac:dyDescent="0.15">
      <c r="B118" s="16">
        <v>50</v>
      </c>
      <c r="C118" s="59" t="s">
        <v>127</v>
      </c>
      <c r="D118" s="60">
        <v>50</v>
      </c>
      <c r="E118" s="59" t="s">
        <v>127</v>
      </c>
      <c r="F118" s="61">
        <v>5049</v>
      </c>
      <c r="G118" s="62" t="s">
        <v>151</v>
      </c>
      <c r="H118" s="5">
        <v>0</v>
      </c>
      <c r="I118" s="86">
        <v>25</v>
      </c>
      <c r="J118" s="6"/>
      <c r="K118" s="83">
        <v>0</v>
      </c>
      <c r="L118" s="104" t="s">
        <v>37</v>
      </c>
      <c r="M118" s="105"/>
      <c r="N118" s="106"/>
    </row>
    <row r="119" spans="2:14" ht="13.5" hidden="1" customHeight="1" x14ac:dyDescent="0.15">
      <c r="B119" s="16">
        <v>50</v>
      </c>
      <c r="C119" s="59" t="s">
        <v>127</v>
      </c>
      <c r="D119" s="60">
        <v>50</v>
      </c>
      <c r="E119" s="59" t="s">
        <v>127</v>
      </c>
      <c r="F119" s="61">
        <v>5050</v>
      </c>
      <c r="G119" s="62" t="s">
        <v>152</v>
      </c>
      <c r="H119" s="5">
        <v>0</v>
      </c>
      <c r="I119" s="86">
        <v>39</v>
      </c>
      <c r="J119" s="6"/>
      <c r="K119" s="83">
        <v>0</v>
      </c>
      <c r="L119" s="104" t="s">
        <v>37</v>
      </c>
      <c r="M119" s="105"/>
      <c r="N119" s="106"/>
    </row>
    <row r="120" spans="2:14" ht="13.5" hidden="1" customHeight="1" x14ac:dyDescent="0.15">
      <c r="B120" s="16">
        <v>50</v>
      </c>
      <c r="C120" s="59" t="s">
        <v>127</v>
      </c>
      <c r="D120" s="60">
        <v>50</v>
      </c>
      <c r="E120" s="59" t="s">
        <v>127</v>
      </c>
      <c r="F120" s="61">
        <v>5051</v>
      </c>
      <c r="G120" s="62" t="s">
        <v>153</v>
      </c>
      <c r="H120" s="5">
        <v>0</v>
      </c>
      <c r="I120" s="86">
        <v>75</v>
      </c>
      <c r="J120" s="6"/>
      <c r="K120" s="83">
        <v>0</v>
      </c>
      <c r="L120" s="104" t="s">
        <v>37</v>
      </c>
      <c r="M120" s="105"/>
      <c r="N120" s="106"/>
    </row>
    <row r="121" spans="2:14" ht="13.5" hidden="1" customHeight="1" x14ac:dyDescent="0.15">
      <c r="B121" s="16">
        <v>50</v>
      </c>
      <c r="C121" s="59" t="s">
        <v>127</v>
      </c>
      <c r="D121" s="60">
        <v>50</v>
      </c>
      <c r="E121" s="59" t="s">
        <v>127</v>
      </c>
      <c r="F121" s="61">
        <v>5052</v>
      </c>
      <c r="G121" s="62" t="s">
        <v>154</v>
      </c>
      <c r="H121" s="5">
        <v>0</v>
      </c>
      <c r="I121" s="86">
        <v>65</v>
      </c>
      <c r="J121" s="6"/>
      <c r="K121" s="83">
        <v>0</v>
      </c>
      <c r="L121" s="104" t="s">
        <v>37</v>
      </c>
      <c r="M121" s="105"/>
      <c r="N121" s="106"/>
    </row>
    <row r="122" spans="2:14" ht="13.5" hidden="1" customHeight="1" x14ac:dyDescent="0.15">
      <c r="B122" s="16">
        <v>50</v>
      </c>
      <c r="C122" s="59" t="s">
        <v>127</v>
      </c>
      <c r="D122" s="60">
        <v>50</v>
      </c>
      <c r="E122" s="59" t="s">
        <v>127</v>
      </c>
      <c r="F122" s="61">
        <v>5053</v>
      </c>
      <c r="G122" s="62" t="s">
        <v>155</v>
      </c>
      <c r="H122" s="5">
        <v>0</v>
      </c>
      <c r="I122" s="86">
        <v>132</v>
      </c>
      <c r="J122" s="6"/>
      <c r="K122" s="83">
        <v>0</v>
      </c>
      <c r="L122" s="104" t="s">
        <v>37</v>
      </c>
      <c r="M122" s="105"/>
      <c r="N122" s="106"/>
    </row>
    <row r="123" spans="2:14" ht="13.5" hidden="1" customHeight="1" x14ac:dyDescent="0.15">
      <c r="B123" s="16">
        <v>50</v>
      </c>
      <c r="C123" s="59" t="s">
        <v>127</v>
      </c>
      <c r="D123" s="60">
        <v>50</v>
      </c>
      <c r="E123" s="59" t="s">
        <v>127</v>
      </c>
      <c r="F123" s="61">
        <v>5057</v>
      </c>
      <c r="G123" s="62" t="s">
        <v>156</v>
      </c>
      <c r="H123" s="5">
        <v>0</v>
      </c>
      <c r="I123" s="86">
        <v>7</v>
      </c>
      <c r="J123" s="6"/>
      <c r="K123" s="83">
        <v>0</v>
      </c>
      <c r="L123" s="104" t="s">
        <v>37</v>
      </c>
      <c r="M123" s="105"/>
      <c r="N123" s="106"/>
    </row>
    <row r="124" spans="2:14" ht="13.5" hidden="1" customHeight="1" x14ac:dyDescent="0.15">
      <c r="B124" s="16">
        <v>50</v>
      </c>
      <c r="C124" s="59" t="s">
        <v>127</v>
      </c>
      <c r="D124" s="60">
        <v>50</v>
      </c>
      <c r="E124" s="59" t="s">
        <v>127</v>
      </c>
      <c r="F124" s="61">
        <v>5059</v>
      </c>
      <c r="G124" s="62" t="s">
        <v>157</v>
      </c>
      <c r="H124" s="5">
        <v>0</v>
      </c>
      <c r="I124" s="86">
        <v>55</v>
      </c>
      <c r="J124" s="6"/>
      <c r="K124" s="83">
        <v>0</v>
      </c>
      <c r="L124" s="104" t="s">
        <v>37</v>
      </c>
      <c r="M124" s="105"/>
      <c r="N124" s="106"/>
    </row>
    <row r="125" spans="2:14" ht="13.5" hidden="1" customHeight="1" x14ac:dyDescent="0.15">
      <c r="B125" s="16">
        <v>50</v>
      </c>
      <c r="C125" s="59" t="s">
        <v>127</v>
      </c>
      <c r="D125" s="60">
        <v>50</v>
      </c>
      <c r="E125" s="59" t="s">
        <v>127</v>
      </c>
      <c r="F125" s="61">
        <v>5060</v>
      </c>
      <c r="G125" s="62" t="s">
        <v>158</v>
      </c>
      <c r="H125" s="5">
        <v>0</v>
      </c>
      <c r="I125" s="86">
        <v>0</v>
      </c>
      <c r="J125" s="6"/>
      <c r="K125" s="83">
        <v>0</v>
      </c>
      <c r="L125" s="104" t="s">
        <v>37</v>
      </c>
      <c r="M125" s="105"/>
      <c r="N125" s="106"/>
    </row>
    <row r="126" spans="2:14" ht="13.5" customHeight="1" x14ac:dyDescent="0.15">
      <c r="B126" s="16">
        <v>50</v>
      </c>
      <c r="C126" s="63" t="s">
        <v>127</v>
      </c>
      <c r="D126" s="64">
        <v>50</v>
      </c>
      <c r="E126" s="65" t="s">
        <v>127</v>
      </c>
      <c r="F126" s="66" t="s">
        <v>18</v>
      </c>
      <c r="G126" s="67" t="s">
        <v>159</v>
      </c>
      <c r="H126" s="21">
        <v>0</v>
      </c>
      <c r="I126" s="84">
        <f>SUM(I$95:I$125)</f>
        <v>5180</v>
      </c>
      <c r="J126" s="36">
        <f>K$126</f>
        <v>0</v>
      </c>
      <c r="K126" s="84">
        <f>SUM(K$95:K$125)</f>
        <v>0</v>
      </c>
      <c r="L126" s="119"/>
      <c r="M126" s="120"/>
      <c r="N126" s="121"/>
    </row>
    <row r="127" spans="2:14" ht="13.5" hidden="1" customHeight="1" x14ac:dyDescent="0.15">
      <c r="B127" s="16">
        <v>60</v>
      </c>
      <c r="C127" s="55" t="s">
        <v>160</v>
      </c>
      <c r="D127" s="56">
        <v>61</v>
      </c>
      <c r="E127" s="55" t="s">
        <v>161</v>
      </c>
      <c r="F127" s="57">
        <v>6001</v>
      </c>
      <c r="G127" s="58" t="s">
        <v>162</v>
      </c>
      <c r="H127" s="19">
        <v>0</v>
      </c>
      <c r="I127" s="85">
        <v>365</v>
      </c>
      <c r="J127" s="20"/>
      <c r="K127" s="82">
        <v>0</v>
      </c>
      <c r="L127" s="101" t="s">
        <v>37</v>
      </c>
      <c r="M127" s="102"/>
      <c r="N127" s="103"/>
    </row>
    <row r="128" spans="2:14" ht="13.5" hidden="1" customHeight="1" x14ac:dyDescent="0.15">
      <c r="B128" s="16">
        <v>60</v>
      </c>
      <c r="C128" s="59" t="s">
        <v>160</v>
      </c>
      <c r="D128" s="60">
        <v>61</v>
      </c>
      <c r="E128" s="59" t="s">
        <v>161</v>
      </c>
      <c r="F128" s="61">
        <v>6002</v>
      </c>
      <c r="G128" s="62" t="s">
        <v>163</v>
      </c>
      <c r="H128" s="5">
        <v>0</v>
      </c>
      <c r="I128" s="86">
        <v>685</v>
      </c>
      <c r="J128" s="6"/>
      <c r="K128" s="83">
        <v>0</v>
      </c>
      <c r="L128" s="104" t="s">
        <v>37</v>
      </c>
      <c r="M128" s="105"/>
      <c r="N128" s="106"/>
    </row>
    <row r="129" spans="2:14" ht="13.5" hidden="1" customHeight="1" x14ac:dyDescent="0.15">
      <c r="B129" s="16">
        <v>60</v>
      </c>
      <c r="C129" s="59" t="s">
        <v>160</v>
      </c>
      <c r="D129" s="60">
        <v>61</v>
      </c>
      <c r="E129" s="59" t="s">
        <v>161</v>
      </c>
      <c r="F129" s="61">
        <v>6003</v>
      </c>
      <c r="G129" s="62" t="s">
        <v>164</v>
      </c>
      <c r="H129" s="5">
        <v>0</v>
      </c>
      <c r="I129" s="86">
        <v>195</v>
      </c>
      <c r="J129" s="6"/>
      <c r="K129" s="83">
        <v>0</v>
      </c>
      <c r="L129" s="104" t="s">
        <v>37</v>
      </c>
      <c r="M129" s="105"/>
      <c r="N129" s="106"/>
    </row>
    <row r="130" spans="2:14" ht="13.5" hidden="1" customHeight="1" x14ac:dyDescent="0.15">
      <c r="B130" s="16">
        <v>60</v>
      </c>
      <c r="C130" s="59" t="s">
        <v>160</v>
      </c>
      <c r="D130" s="60">
        <v>61</v>
      </c>
      <c r="E130" s="59" t="s">
        <v>161</v>
      </c>
      <c r="F130" s="61">
        <v>6004</v>
      </c>
      <c r="G130" s="62" t="s">
        <v>165</v>
      </c>
      <c r="H130" s="5">
        <v>0</v>
      </c>
      <c r="I130" s="86">
        <v>225</v>
      </c>
      <c r="J130" s="6"/>
      <c r="K130" s="83">
        <v>0</v>
      </c>
      <c r="L130" s="104" t="s">
        <v>37</v>
      </c>
      <c r="M130" s="105"/>
      <c r="N130" s="106"/>
    </row>
    <row r="131" spans="2:14" ht="13.5" hidden="1" customHeight="1" x14ac:dyDescent="0.15">
      <c r="B131" s="16">
        <v>60</v>
      </c>
      <c r="C131" s="59" t="s">
        <v>160</v>
      </c>
      <c r="D131" s="60">
        <v>61</v>
      </c>
      <c r="E131" s="59" t="s">
        <v>161</v>
      </c>
      <c r="F131" s="61">
        <v>6005</v>
      </c>
      <c r="G131" s="62" t="s">
        <v>166</v>
      </c>
      <c r="H131" s="5">
        <v>0</v>
      </c>
      <c r="I131" s="86">
        <v>125</v>
      </c>
      <c r="J131" s="6"/>
      <c r="K131" s="83">
        <v>0</v>
      </c>
      <c r="L131" s="104" t="s">
        <v>37</v>
      </c>
      <c r="M131" s="105"/>
      <c r="N131" s="106"/>
    </row>
    <row r="132" spans="2:14" ht="13.5" hidden="1" customHeight="1" x14ac:dyDescent="0.15">
      <c r="B132" s="16">
        <v>60</v>
      </c>
      <c r="C132" s="59" t="s">
        <v>160</v>
      </c>
      <c r="D132" s="60">
        <v>61</v>
      </c>
      <c r="E132" s="59" t="s">
        <v>161</v>
      </c>
      <c r="F132" s="61">
        <v>6006</v>
      </c>
      <c r="G132" s="62" t="s">
        <v>167</v>
      </c>
      <c r="H132" s="5">
        <v>0</v>
      </c>
      <c r="I132" s="86">
        <v>85</v>
      </c>
      <c r="J132" s="6"/>
      <c r="K132" s="83">
        <v>0</v>
      </c>
      <c r="L132" s="104" t="s">
        <v>37</v>
      </c>
      <c r="M132" s="105"/>
      <c r="N132" s="106"/>
    </row>
    <row r="133" spans="2:14" ht="13.5" hidden="1" customHeight="1" x14ac:dyDescent="0.15">
      <c r="B133" s="16">
        <v>60</v>
      </c>
      <c r="C133" s="59" t="s">
        <v>160</v>
      </c>
      <c r="D133" s="60">
        <v>61</v>
      </c>
      <c r="E133" s="59" t="s">
        <v>161</v>
      </c>
      <c r="F133" s="61">
        <v>6008</v>
      </c>
      <c r="G133" s="62" t="s">
        <v>168</v>
      </c>
      <c r="H133" s="5">
        <v>0</v>
      </c>
      <c r="I133" s="86">
        <v>115</v>
      </c>
      <c r="J133" s="6"/>
      <c r="K133" s="83">
        <v>0</v>
      </c>
      <c r="L133" s="104" t="s">
        <v>37</v>
      </c>
      <c r="M133" s="105"/>
      <c r="N133" s="106"/>
    </row>
    <row r="134" spans="2:14" ht="13.5" hidden="1" customHeight="1" x14ac:dyDescent="0.15">
      <c r="B134" s="16">
        <v>60</v>
      </c>
      <c r="C134" s="59" t="s">
        <v>160</v>
      </c>
      <c r="D134" s="60">
        <v>61</v>
      </c>
      <c r="E134" s="59" t="s">
        <v>161</v>
      </c>
      <c r="F134" s="61">
        <v>6009</v>
      </c>
      <c r="G134" s="62" t="s">
        <v>169</v>
      </c>
      <c r="H134" s="5">
        <v>0</v>
      </c>
      <c r="I134" s="86">
        <v>30</v>
      </c>
      <c r="J134" s="6"/>
      <c r="K134" s="83">
        <v>0</v>
      </c>
      <c r="L134" s="104" t="s">
        <v>37</v>
      </c>
      <c r="M134" s="105"/>
      <c r="N134" s="106"/>
    </row>
    <row r="135" spans="2:14" ht="13.5" hidden="1" customHeight="1" x14ac:dyDescent="0.15">
      <c r="B135" s="16">
        <v>60</v>
      </c>
      <c r="C135" s="59" t="s">
        <v>160</v>
      </c>
      <c r="D135" s="60">
        <v>61</v>
      </c>
      <c r="E135" s="59" t="s">
        <v>161</v>
      </c>
      <c r="F135" s="61">
        <v>6010</v>
      </c>
      <c r="G135" s="62" t="s">
        <v>170</v>
      </c>
      <c r="H135" s="5">
        <v>0</v>
      </c>
      <c r="I135" s="86">
        <v>70</v>
      </c>
      <c r="J135" s="6"/>
      <c r="K135" s="83">
        <v>0</v>
      </c>
      <c r="L135" s="104" t="s">
        <v>37</v>
      </c>
      <c r="M135" s="105"/>
      <c r="N135" s="106"/>
    </row>
    <row r="136" spans="2:14" ht="13.5" hidden="1" customHeight="1" x14ac:dyDescent="0.15">
      <c r="B136" s="16">
        <v>60</v>
      </c>
      <c r="C136" s="59" t="s">
        <v>160</v>
      </c>
      <c r="D136" s="60">
        <v>61</v>
      </c>
      <c r="E136" s="59" t="s">
        <v>161</v>
      </c>
      <c r="F136" s="61">
        <v>55100</v>
      </c>
      <c r="G136" s="62" t="s">
        <v>171</v>
      </c>
      <c r="H136" s="5">
        <v>0</v>
      </c>
      <c r="I136" s="86">
        <v>25</v>
      </c>
      <c r="J136" s="6"/>
      <c r="K136" s="83">
        <v>0</v>
      </c>
      <c r="L136" s="104" t="s">
        <v>37</v>
      </c>
      <c r="M136" s="105"/>
      <c r="N136" s="106"/>
    </row>
    <row r="137" spans="2:14" ht="13.5" customHeight="1" x14ac:dyDescent="0.15">
      <c r="B137" s="16">
        <v>60</v>
      </c>
      <c r="C137" s="63" t="s">
        <v>160</v>
      </c>
      <c r="D137" s="64">
        <v>61</v>
      </c>
      <c r="E137" s="65" t="s">
        <v>161</v>
      </c>
      <c r="F137" s="66" t="s">
        <v>18</v>
      </c>
      <c r="G137" s="67" t="s">
        <v>172</v>
      </c>
      <c r="H137" s="21">
        <v>0</v>
      </c>
      <c r="I137" s="84">
        <f>SUM(I$127:I$136)</f>
        <v>1920</v>
      </c>
      <c r="J137" s="36">
        <f>K$137</f>
        <v>0</v>
      </c>
      <c r="K137" s="84">
        <f>SUM(K$127:K$136)</f>
        <v>0</v>
      </c>
      <c r="L137" s="119"/>
      <c r="M137" s="120"/>
      <c r="N137" s="121"/>
    </row>
    <row r="138" spans="2:14" ht="13.5" hidden="1" customHeight="1" x14ac:dyDescent="0.15">
      <c r="B138" s="16">
        <v>60</v>
      </c>
      <c r="C138" s="55" t="s">
        <v>160</v>
      </c>
      <c r="D138" s="56">
        <v>62</v>
      </c>
      <c r="E138" s="55" t="s">
        <v>173</v>
      </c>
      <c r="F138" s="57">
        <v>7001</v>
      </c>
      <c r="G138" s="58" t="s">
        <v>174</v>
      </c>
      <c r="H138" s="19">
        <v>0</v>
      </c>
      <c r="I138" s="85">
        <v>170</v>
      </c>
      <c r="J138" s="20"/>
      <c r="K138" s="82">
        <v>0</v>
      </c>
      <c r="L138" s="101" t="s">
        <v>37</v>
      </c>
      <c r="M138" s="102"/>
      <c r="N138" s="103"/>
    </row>
    <row r="139" spans="2:14" ht="13.5" hidden="1" customHeight="1" x14ac:dyDescent="0.15">
      <c r="B139" s="16">
        <v>60</v>
      </c>
      <c r="C139" s="59" t="s">
        <v>160</v>
      </c>
      <c r="D139" s="60">
        <v>62</v>
      </c>
      <c r="E139" s="59" t="s">
        <v>173</v>
      </c>
      <c r="F139" s="61">
        <v>7002</v>
      </c>
      <c r="G139" s="62" t="s">
        <v>175</v>
      </c>
      <c r="H139" s="5">
        <v>0</v>
      </c>
      <c r="I139" s="86">
        <v>35</v>
      </c>
      <c r="J139" s="6"/>
      <c r="K139" s="83">
        <v>0</v>
      </c>
      <c r="L139" s="104" t="s">
        <v>37</v>
      </c>
      <c r="M139" s="105"/>
      <c r="N139" s="106"/>
    </row>
    <row r="140" spans="2:14" ht="13.5" hidden="1" customHeight="1" x14ac:dyDescent="0.15">
      <c r="B140" s="16">
        <v>60</v>
      </c>
      <c r="C140" s="59" t="s">
        <v>160</v>
      </c>
      <c r="D140" s="60">
        <v>62</v>
      </c>
      <c r="E140" s="59" t="s">
        <v>173</v>
      </c>
      <c r="F140" s="61">
        <v>7003</v>
      </c>
      <c r="G140" s="62" t="s">
        <v>176</v>
      </c>
      <c r="H140" s="5">
        <v>0</v>
      </c>
      <c r="I140" s="86">
        <v>85</v>
      </c>
      <c r="J140" s="6"/>
      <c r="K140" s="83">
        <v>0</v>
      </c>
      <c r="L140" s="104" t="s">
        <v>37</v>
      </c>
      <c r="M140" s="105"/>
      <c r="N140" s="106"/>
    </row>
    <row r="141" spans="2:14" ht="13.5" hidden="1" customHeight="1" x14ac:dyDescent="0.15">
      <c r="B141" s="16">
        <v>60</v>
      </c>
      <c r="C141" s="59" t="s">
        <v>160</v>
      </c>
      <c r="D141" s="60">
        <v>62</v>
      </c>
      <c r="E141" s="59" t="s">
        <v>173</v>
      </c>
      <c r="F141" s="61">
        <v>7004</v>
      </c>
      <c r="G141" s="62" t="s">
        <v>177</v>
      </c>
      <c r="H141" s="5">
        <v>0</v>
      </c>
      <c r="I141" s="86">
        <v>140</v>
      </c>
      <c r="J141" s="6"/>
      <c r="K141" s="83">
        <v>0</v>
      </c>
      <c r="L141" s="104" t="s">
        <v>37</v>
      </c>
      <c r="M141" s="105"/>
      <c r="N141" s="106"/>
    </row>
    <row r="142" spans="2:14" ht="13.5" hidden="1" customHeight="1" x14ac:dyDescent="0.15">
      <c r="B142" s="16">
        <v>60</v>
      </c>
      <c r="C142" s="59" t="s">
        <v>160</v>
      </c>
      <c r="D142" s="60">
        <v>62</v>
      </c>
      <c r="E142" s="59" t="s">
        <v>173</v>
      </c>
      <c r="F142" s="61">
        <v>7007</v>
      </c>
      <c r="G142" s="62" t="s">
        <v>178</v>
      </c>
      <c r="H142" s="5">
        <v>0</v>
      </c>
      <c r="I142" s="86">
        <v>85</v>
      </c>
      <c r="J142" s="6"/>
      <c r="K142" s="83">
        <v>0</v>
      </c>
      <c r="L142" s="104" t="s">
        <v>37</v>
      </c>
      <c r="M142" s="105"/>
      <c r="N142" s="106"/>
    </row>
    <row r="143" spans="2:14" ht="13.5" hidden="1" customHeight="1" x14ac:dyDescent="0.15">
      <c r="B143" s="16">
        <v>60</v>
      </c>
      <c r="C143" s="59" t="s">
        <v>160</v>
      </c>
      <c r="D143" s="60">
        <v>62</v>
      </c>
      <c r="E143" s="59" t="s">
        <v>173</v>
      </c>
      <c r="F143" s="61">
        <v>7009</v>
      </c>
      <c r="G143" s="62" t="s">
        <v>179</v>
      </c>
      <c r="H143" s="5">
        <v>0</v>
      </c>
      <c r="I143" s="86">
        <v>135</v>
      </c>
      <c r="J143" s="6"/>
      <c r="K143" s="83">
        <v>0</v>
      </c>
      <c r="L143" s="104" t="s">
        <v>37</v>
      </c>
      <c r="M143" s="105"/>
      <c r="N143" s="106"/>
    </row>
    <row r="144" spans="2:14" ht="13.5" hidden="1" customHeight="1" x14ac:dyDescent="0.15">
      <c r="B144" s="16">
        <v>60</v>
      </c>
      <c r="C144" s="59" t="s">
        <v>160</v>
      </c>
      <c r="D144" s="60">
        <v>62</v>
      </c>
      <c r="E144" s="59" t="s">
        <v>173</v>
      </c>
      <c r="F144" s="61">
        <v>7010</v>
      </c>
      <c r="G144" s="62" t="s">
        <v>180</v>
      </c>
      <c r="H144" s="5">
        <v>0</v>
      </c>
      <c r="I144" s="86">
        <v>120</v>
      </c>
      <c r="J144" s="6"/>
      <c r="K144" s="83">
        <v>0</v>
      </c>
      <c r="L144" s="104" t="s">
        <v>37</v>
      </c>
      <c r="M144" s="105"/>
      <c r="N144" s="106"/>
    </row>
    <row r="145" spans="2:14" ht="13.5" hidden="1" customHeight="1" x14ac:dyDescent="0.15">
      <c r="B145" s="16">
        <v>60</v>
      </c>
      <c r="C145" s="59" t="s">
        <v>160</v>
      </c>
      <c r="D145" s="60">
        <v>62</v>
      </c>
      <c r="E145" s="59" t="s">
        <v>173</v>
      </c>
      <c r="F145" s="61">
        <v>7013</v>
      </c>
      <c r="G145" s="62" t="s">
        <v>181</v>
      </c>
      <c r="H145" s="5">
        <v>0</v>
      </c>
      <c r="I145" s="86">
        <v>117</v>
      </c>
      <c r="J145" s="6"/>
      <c r="K145" s="83">
        <v>0</v>
      </c>
      <c r="L145" s="104" t="s">
        <v>37</v>
      </c>
      <c r="M145" s="105"/>
      <c r="N145" s="106"/>
    </row>
    <row r="146" spans="2:14" ht="13.5" customHeight="1" x14ac:dyDescent="0.15">
      <c r="B146" s="16">
        <v>60</v>
      </c>
      <c r="C146" s="63" t="s">
        <v>160</v>
      </c>
      <c r="D146" s="64">
        <v>62</v>
      </c>
      <c r="E146" s="65" t="s">
        <v>173</v>
      </c>
      <c r="F146" s="66" t="s">
        <v>18</v>
      </c>
      <c r="G146" s="67" t="s">
        <v>182</v>
      </c>
      <c r="H146" s="21">
        <v>0</v>
      </c>
      <c r="I146" s="84">
        <f>SUM(I$138:I$145)</f>
        <v>887</v>
      </c>
      <c r="J146" s="36">
        <f>K$146</f>
        <v>0</v>
      </c>
      <c r="K146" s="84">
        <f>SUM(K$138:K$145)</f>
        <v>0</v>
      </c>
      <c r="L146" s="119"/>
      <c r="M146" s="120"/>
      <c r="N146" s="121"/>
    </row>
    <row r="147" spans="2:14" ht="13.5" hidden="1" customHeight="1" x14ac:dyDescent="0.15">
      <c r="B147" s="16">
        <v>80</v>
      </c>
      <c r="C147" s="55" t="s">
        <v>183</v>
      </c>
      <c r="D147" s="56">
        <v>80</v>
      </c>
      <c r="E147" s="55" t="s">
        <v>183</v>
      </c>
      <c r="F147" s="57">
        <v>8002</v>
      </c>
      <c r="G147" s="58" t="s">
        <v>184</v>
      </c>
      <c r="H147" s="19">
        <v>0</v>
      </c>
      <c r="I147" s="85">
        <v>170</v>
      </c>
      <c r="J147" s="20"/>
      <c r="K147" s="82">
        <v>0</v>
      </c>
      <c r="L147" s="101" t="s">
        <v>37</v>
      </c>
      <c r="M147" s="102"/>
      <c r="N147" s="103"/>
    </row>
    <row r="148" spans="2:14" ht="13.5" hidden="1" customHeight="1" x14ac:dyDescent="0.15">
      <c r="B148" s="16">
        <v>80</v>
      </c>
      <c r="C148" s="59" t="s">
        <v>183</v>
      </c>
      <c r="D148" s="60">
        <v>80</v>
      </c>
      <c r="E148" s="59" t="s">
        <v>183</v>
      </c>
      <c r="F148" s="61">
        <v>8003</v>
      </c>
      <c r="G148" s="62" t="s">
        <v>185</v>
      </c>
      <c r="H148" s="5">
        <v>0</v>
      </c>
      <c r="I148" s="86">
        <v>555</v>
      </c>
      <c r="J148" s="6"/>
      <c r="K148" s="83">
        <v>0</v>
      </c>
      <c r="L148" s="104" t="s">
        <v>37</v>
      </c>
      <c r="M148" s="105"/>
      <c r="N148" s="106"/>
    </row>
    <row r="149" spans="2:14" ht="13.5" hidden="1" customHeight="1" x14ac:dyDescent="0.15">
      <c r="B149" s="16">
        <v>80</v>
      </c>
      <c r="C149" s="59" t="s">
        <v>183</v>
      </c>
      <c r="D149" s="60">
        <v>80</v>
      </c>
      <c r="E149" s="59" t="s">
        <v>183</v>
      </c>
      <c r="F149" s="61">
        <v>8004</v>
      </c>
      <c r="G149" s="62" t="s">
        <v>186</v>
      </c>
      <c r="H149" s="5">
        <v>0</v>
      </c>
      <c r="I149" s="86">
        <v>1060</v>
      </c>
      <c r="J149" s="6"/>
      <c r="K149" s="83">
        <v>0</v>
      </c>
      <c r="L149" s="104" t="s">
        <v>37</v>
      </c>
      <c r="M149" s="105"/>
      <c r="N149" s="106"/>
    </row>
    <row r="150" spans="2:14" ht="13.5" hidden="1" customHeight="1" x14ac:dyDescent="0.15">
      <c r="B150" s="16">
        <v>80</v>
      </c>
      <c r="C150" s="59" t="s">
        <v>183</v>
      </c>
      <c r="D150" s="60">
        <v>80</v>
      </c>
      <c r="E150" s="59" t="s">
        <v>183</v>
      </c>
      <c r="F150" s="61">
        <v>8008</v>
      </c>
      <c r="G150" s="62" t="s">
        <v>187</v>
      </c>
      <c r="H150" s="5">
        <v>0</v>
      </c>
      <c r="I150" s="86">
        <v>350</v>
      </c>
      <c r="J150" s="6"/>
      <c r="K150" s="83">
        <v>0</v>
      </c>
      <c r="L150" s="104" t="s">
        <v>37</v>
      </c>
      <c r="M150" s="105"/>
      <c r="N150" s="106"/>
    </row>
    <row r="151" spans="2:14" ht="13.5" hidden="1" customHeight="1" x14ac:dyDescent="0.15">
      <c r="B151" s="16">
        <v>80</v>
      </c>
      <c r="C151" s="59" t="s">
        <v>183</v>
      </c>
      <c r="D151" s="60">
        <v>80</v>
      </c>
      <c r="E151" s="59" t="s">
        <v>183</v>
      </c>
      <c r="F151" s="61">
        <v>8009</v>
      </c>
      <c r="G151" s="62" t="s">
        <v>188</v>
      </c>
      <c r="H151" s="5">
        <v>0</v>
      </c>
      <c r="I151" s="86">
        <v>155</v>
      </c>
      <c r="J151" s="6"/>
      <c r="K151" s="83">
        <v>0</v>
      </c>
      <c r="L151" s="104" t="s">
        <v>37</v>
      </c>
      <c r="M151" s="105"/>
      <c r="N151" s="106"/>
    </row>
    <row r="152" spans="2:14" ht="13.5" hidden="1" customHeight="1" x14ac:dyDescent="0.15">
      <c r="B152" s="16">
        <v>80</v>
      </c>
      <c r="C152" s="59" t="s">
        <v>183</v>
      </c>
      <c r="D152" s="60">
        <v>80</v>
      </c>
      <c r="E152" s="59" t="s">
        <v>183</v>
      </c>
      <c r="F152" s="61">
        <v>8011</v>
      </c>
      <c r="G152" s="62" t="s">
        <v>189</v>
      </c>
      <c r="H152" s="5">
        <v>0</v>
      </c>
      <c r="I152" s="86">
        <v>180</v>
      </c>
      <c r="J152" s="6"/>
      <c r="K152" s="83">
        <v>0</v>
      </c>
      <c r="L152" s="104" t="s">
        <v>37</v>
      </c>
      <c r="M152" s="105"/>
      <c r="N152" s="106"/>
    </row>
    <row r="153" spans="2:14" ht="13.5" hidden="1" customHeight="1" x14ac:dyDescent="0.15">
      <c r="B153" s="16">
        <v>80</v>
      </c>
      <c r="C153" s="59" t="s">
        <v>183</v>
      </c>
      <c r="D153" s="60">
        <v>80</v>
      </c>
      <c r="E153" s="59" t="s">
        <v>183</v>
      </c>
      <c r="F153" s="61">
        <v>8012</v>
      </c>
      <c r="G153" s="62" t="s">
        <v>190</v>
      </c>
      <c r="H153" s="5">
        <v>0</v>
      </c>
      <c r="I153" s="86">
        <v>110</v>
      </c>
      <c r="J153" s="6"/>
      <c r="K153" s="83">
        <v>0</v>
      </c>
      <c r="L153" s="104" t="s">
        <v>37</v>
      </c>
      <c r="M153" s="105"/>
      <c r="N153" s="106"/>
    </row>
    <row r="154" spans="2:14" ht="13.5" hidden="1" customHeight="1" x14ac:dyDescent="0.15">
      <c r="B154" s="16">
        <v>80</v>
      </c>
      <c r="C154" s="59" t="s">
        <v>183</v>
      </c>
      <c r="D154" s="60">
        <v>80</v>
      </c>
      <c r="E154" s="59" t="s">
        <v>183</v>
      </c>
      <c r="F154" s="61">
        <v>8013</v>
      </c>
      <c r="G154" s="62" t="s">
        <v>191</v>
      </c>
      <c r="H154" s="5">
        <v>0</v>
      </c>
      <c r="I154" s="86">
        <v>225</v>
      </c>
      <c r="J154" s="6"/>
      <c r="K154" s="83">
        <v>0</v>
      </c>
      <c r="L154" s="104" t="s">
        <v>37</v>
      </c>
      <c r="M154" s="105"/>
      <c r="N154" s="106"/>
    </row>
    <row r="155" spans="2:14" ht="13.5" hidden="1" customHeight="1" x14ac:dyDescent="0.15">
      <c r="B155" s="16">
        <v>80</v>
      </c>
      <c r="C155" s="59" t="s">
        <v>183</v>
      </c>
      <c r="D155" s="60">
        <v>80</v>
      </c>
      <c r="E155" s="59" t="s">
        <v>183</v>
      </c>
      <c r="F155" s="61">
        <v>8015</v>
      </c>
      <c r="G155" s="62" t="s">
        <v>192</v>
      </c>
      <c r="H155" s="5">
        <v>0</v>
      </c>
      <c r="I155" s="86">
        <v>775</v>
      </c>
      <c r="J155" s="6"/>
      <c r="K155" s="83">
        <v>0</v>
      </c>
      <c r="L155" s="104" t="s">
        <v>37</v>
      </c>
      <c r="M155" s="105"/>
      <c r="N155" s="106"/>
    </row>
    <row r="156" spans="2:14" ht="13.5" hidden="1" customHeight="1" x14ac:dyDescent="0.15">
      <c r="B156" s="16">
        <v>80</v>
      </c>
      <c r="C156" s="59" t="s">
        <v>183</v>
      </c>
      <c r="D156" s="60">
        <v>80</v>
      </c>
      <c r="E156" s="59" t="s">
        <v>183</v>
      </c>
      <c r="F156" s="61">
        <v>8016</v>
      </c>
      <c r="G156" s="62" t="s">
        <v>193</v>
      </c>
      <c r="H156" s="5">
        <v>0</v>
      </c>
      <c r="I156" s="86">
        <v>190</v>
      </c>
      <c r="J156" s="6"/>
      <c r="K156" s="83">
        <v>0</v>
      </c>
      <c r="L156" s="104" t="s">
        <v>37</v>
      </c>
      <c r="M156" s="105"/>
      <c r="N156" s="106"/>
    </row>
    <row r="157" spans="2:14" ht="13.5" customHeight="1" x14ac:dyDescent="0.15">
      <c r="B157" s="16">
        <v>80</v>
      </c>
      <c r="C157" s="63" t="s">
        <v>183</v>
      </c>
      <c r="D157" s="64">
        <v>80</v>
      </c>
      <c r="E157" s="65" t="s">
        <v>183</v>
      </c>
      <c r="F157" s="66" t="s">
        <v>18</v>
      </c>
      <c r="G157" s="67" t="s">
        <v>194</v>
      </c>
      <c r="H157" s="21">
        <v>0</v>
      </c>
      <c r="I157" s="84">
        <f>SUM(I$147:I$156)</f>
        <v>3770</v>
      </c>
      <c r="J157" s="36">
        <f>K$157</f>
        <v>0</v>
      </c>
      <c r="K157" s="84">
        <f>SUM(K$147:K$156)</f>
        <v>0</v>
      </c>
      <c r="L157" s="119"/>
      <c r="M157" s="120"/>
      <c r="N157" s="121"/>
    </row>
    <row r="158" spans="2:14" ht="13.5" hidden="1" customHeight="1" x14ac:dyDescent="0.15">
      <c r="B158" s="16">
        <v>90</v>
      </c>
      <c r="C158" s="55" t="s">
        <v>195</v>
      </c>
      <c r="D158" s="56">
        <v>90</v>
      </c>
      <c r="E158" s="55" t="s">
        <v>195</v>
      </c>
      <c r="F158" s="57">
        <v>9001</v>
      </c>
      <c r="G158" s="58" t="s">
        <v>196</v>
      </c>
      <c r="H158" s="19">
        <v>0</v>
      </c>
      <c r="I158" s="85">
        <v>670</v>
      </c>
      <c r="J158" s="20"/>
      <c r="K158" s="82">
        <v>0</v>
      </c>
      <c r="L158" s="101" t="s">
        <v>37</v>
      </c>
      <c r="M158" s="102"/>
      <c r="N158" s="103"/>
    </row>
    <row r="159" spans="2:14" ht="13.5" hidden="1" customHeight="1" x14ac:dyDescent="0.15">
      <c r="B159" s="16">
        <v>90</v>
      </c>
      <c r="C159" s="59" t="s">
        <v>195</v>
      </c>
      <c r="D159" s="60">
        <v>90</v>
      </c>
      <c r="E159" s="59" t="s">
        <v>195</v>
      </c>
      <c r="F159" s="61">
        <v>9002</v>
      </c>
      <c r="G159" s="62" t="s">
        <v>197</v>
      </c>
      <c r="H159" s="5">
        <v>0</v>
      </c>
      <c r="I159" s="86">
        <v>290</v>
      </c>
      <c r="J159" s="6"/>
      <c r="K159" s="83">
        <v>0</v>
      </c>
      <c r="L159" s="104" t="s">
        <v>37</v>
      </c>
      <c r="M159" s="105"/>
      <c r="N159" s="106"/>
    </row>
    <row r="160" spans="2:14" ht="13.5" hidden="1" customHeight="1" x14ac:dyDescent="0.15">
      <c r="B160" s="16">
        <v>90</v>
      </c>
      <c r="C160" s="59" t="s">
        <v>195</v>
      </c>
      <c r="D160" s="60">
        <v>90</v>
      </c>
      <c r="E160" s="59" t="s">
        <v>195</v>
      </c>
      <c r="F160" s="61">
        <v>9003</v>
      </c>
      <c r="G160" s="62" t="s">
        <v>198</v>
      </c>
      <c r="H160" s="5">
        <v>0</v>
      </c>
      <c r="I160" s="86">
        <v>250</v>
      </c>
      <c r="J160" s="6"/>
      <c r="K160" s="83">
        <v>0</v>
      </c>
      <c r="L160" s="104" t="s">
        <v>37</v>
      </c>
      <c r="M160" s="105"/>
      <c r="N160" s="106"/>
    </row>
    <row r="161" spans="2:14" ht="13.5" hidden="1" customHeight="1" x14ac:dyDescent="0.15">
      <c r="B161" s="16">
        <v>90</v>
      </c>
      <c r="C161" s="59" t="s">
        <v>195</v>
      </c>
      <c r="D161" s="60">
        <v>90</v>
      </c>
      <c r="E161" s="59" t="s">
        <v>195</v>
      </c>
      <c r="F161" s="61">
        <v>9004</v>
      </c>
      <c r="G161" s="62" t="s">
        <v>199</v>
      </c>
      <c r="H161" s="5">
        <v>0</v>
      </c>
      <c r="I161" s="86">
        <v>150</v>
      </c>
      <c r="J161" s="6"/>
      <c r="K161" s="83">
        <v>0</v>
      </c>
      <c r="L161" s="104" t="s">
        <v>37</v>
      </c>
      <c r="M161" s="105"/>
      <c r="N161" s="106"/>
    </row>
    <row r="162" spans="2:14" ht="13.5" hidden="1" customHeight="1" x14ac:dyDescent="0.15">
      <c r="B162" s="16">
        <v>90</v>
      </c>
      <c r="C162" s="59" t="s">
        <v>195</v>
      </c>
      <c r="D162" s="60">
        <v>90</v>
      </c>
      <c r="E162" s="59" t="s">
        <v>195</v>
      </c>
      <c r="F162" s="61">
        <v>9006</v>
      </c>
      <c r="G162" s="62" t="s">
        <v>200</v>
      </c>
      <c r="H162" s="5">
        <v>0</v>
      </c>
      <c r="I162" s="86">
        <v>95</v>
      </c>
      <c r="J162" s="6"/>
      <c r="K162" s="83">
        <v>0</v>
      </c>
      <c r="L162" s="104" t="s">
        <v>37</v>
      </c>
      <c r="M162" s="105"/>
      <c r="N162" s="106"/>
    </row>
    <row r="163" spans="2:14" ht="13.5" hidden="1" customHeight="1" x14ac:dyDescent="0.15">
      <c r="B163" s="16">
        <v>90</v>
      </c>
      <c r="C163" s="59" t="s">
        <v>195</v>
      </c>
      <c r="D163" s="60">
        <v>90</v>
      </c>
      <c r="E163" s="59" t="s">
        <v>195</v>
      </c>
      <c r="F163" s="61">
        <v>9007</v>
      </c>
      <c r="G163" s="62" t="s">
        <v>201</v>
      </c>
      <c r="H163" s="5">
        <v>0</v>
      </c>
      <c r="I163" s="86">
        <v>285</v>
      </c>
      <c r="J163" s="6"/>
      <c r="K163" s="83">
        <v>0</v>
      </c>
      <c r="L163" s="104" t="s">
        <v>37</v>
      </c>
      <c r="M163" s="105"/>
      <c r="N163" s="106"/>
    </row>
    <row r="164" spans="2:14" ht="13.5" customHeight="1" x14ac:dyDescent="0.15">
      <c r="B164" s="16">
        <v>90</v>
      </c>
      <c r="C164" s="63" t="s">
        <v>195</v>
      </c>
      <c r="D164" s="64">
        <v>90</v>
      </c>
      <c r="E164" s="65" t="s">
        <v>195</v>
      </c>
      <c r="F164" s="66" t="s">
        <v>18</v>
      </c>
      <c r="G164" s="67" t="s">
        <v>202</v>
      </c>
      <c r="H164" s="21">
        <v>0</v>
      </c>
      <c r="I164" s="84">
        <f>SUM(I$158:I$163)</f>
        <v>1740</v>
      </c>
      <c r="J164" s="36">
        <f>K$164</f>
        <v>0</v>
      </c>
      <c r="K164" s="84">
        <f>SUM(K$158:K$163)</f>
        <v>0</v>
      </c>
      <c r="L164" s="119"/>
      <c r="M164" s="120"/>
      <c r="N164" s="121"/>
    </row>
    <row r="165" spans="2:14" ht="13.5" hidden="1" customHeight="1" x14ac:dyDescent="0.15">
      <c r="B165" s="16">
        <v>100</v>
      </c>
      <c r="C165" s="55" t="s">
        <v>203</v>
      </c>
      <c r="D165" s="56">
        <v>101</v>
      </c>
      <c r="E165" s="55" t="s">
        <v>204</v>
      </c>
      <c r="F165" s="57">
        <v>10001</v>
      </c>
      <c r="G165" s="58" t="s">
        <v>205</v>
      </c>
      <c r="H165" s="19">
        <v>0</v>
      </c>
      <c r="I165" s="85">
        <v>30</v>
      </c>
      <c r="J165" s="20"/>
      <c r="K165" s="82">
        <v>0</v>
      </c>
      <c r="L165" s="101" t="s">
        <v>37</v>
      </c>
      <c r="M165" s="102"/>
      <c r="N165" s="103"/>
    </row>
    <row r="166" spans="2:14" ht="13.5" hidden="1" customHeight="1" x14ac:dyDescent="0.15">
      <c r="B166" s="16">
        <v>100</v>
      </c>
      <c r="C166" s="59" t="s">
        <v>203</v>
      </c>
      <c r="D166" s="60">
        <v>101</v>
      </c>
      <c r="E166" s="59" t="s">
        <v>204</v>
      </c>
      <c r="F166" s="61">
        <v>10002</v>
      </c>
      <c r="G166" s="62" t="s">
        <v>206</v>
      </c>
      <c r="H166" s="5">
        <v>0</v>
      </c>
      <c r="I166" s="86">
        <v>80</v>
      </c>
      <c r="J166" s="6"/>
      <c r="K166" s="83">
        <v>0</v>
      </c>
      <c r="L166" s="104" t="s">
        <v>37</v>
      </c>
      <c r="M166" s="105"/>
      <c r="N166" s="106"/>
    </row>
    <row r="167" spans="2:14" ht="13.5" hidden="1" customHeight="1" x14ac:dyDescent="0.15">
      <c r="B167" s="16">
        <v>100</v>
      </c>
      <c r="C167" s="59" t="s">
        <v>203</v>
      </c>
      <c r="D167" s="60">
        <v>101</v>
      </c>
      <c r="E167" s="59" t="s">
        <v>204</v>
      </c>
      <c r="F167" s="61">
        <v>10003</v>
      </c>
      <c r="G167" s="62" t="s">
        <v>207</v>
      </c>
      <c r="H167" s="5">
        <v>0</v>
      </c>
      <c r="I167" s="86">
        <v>40</v>
      </c>
      <c r="J167" s="6"/>
      <c r="K167" s="83">
        <v>0</v>
      </c>
      <c r="L167" s="104" t="s">
        <v>37</v>
      </c>
      <c r="M167" s="105"/>
      <c r="N167" s="106"/>
    </row>
    <row r="168" spans="2:14" ht="13.5" hidden="1" customHeight="1" x14ac:dyDescent="0.15">
      <c r="B168" s="16">
        <v>100</v>
      </c>
      <c r="C168" s="59" t="s">
        <v>203</v>
      </c>
      <c r="D168" s="60">
        <v>101</v>
      </c>
      <c r="E168" s="59" t="s">
        <v>204</v>
      </c>
      <c r="F168" s="61">
        <v>10004</v>
      </c>
      <c r="G168" s="62" t="s">
        <v>208</v>
      </c>
      <c r="H168" s="5">
        <v>0</v>
      </c>
      <c r="I168" s="86">
        <v>25</v>
      </c>
      <c r="J168" s="6"/>
      <c r="K168" s="83">
        <v>0</v>
      </c>
      <c r="L168" s="104" t="s">
        <v>37</v>
      </c>
      <c r="M168" s="105"/>
      <c r="N168" s="106"/>
    </row>
    <row r="169" spans="2:14" ht="13.5" hidden="1" customHeight="1" x14ac:dyDescent="0.15">
      <c r="B169" s="16">
        <v>100</v>
      </c>
      <c r="C169" s="59" t="s">
        <v>203</v>
      </c>
      <c r="D169" s="60">
        <v>101</v>
      </c>
      <c r="E169" s="59" t="s">
        <v>204</v>
      </c>
      <c r="F169" s="61">
        <v>10005</v>
      </c>
      <c r="G169" s="62" t="s">
        <v>209</v>
      </c>
      <c r="H169" s="5">
        <v>0</v>
      </c>
      <c r="I169" s="86">
        <v>10</v>
      </c>
      <c r="J169" s="6"/>
      <c r="K169" s="83">
        <v>0</v>
      </c>
      <c r="L169" s="104" t="s">
        <v>37</v>
      </c>
      <c r="M169" s="105"/>
      <c r="N169" s="106"/>
    </row>
    <row r="170" spans="2:14" ht="13.5" hidden="1" customHeight="1" x14ac:dyDescent="0.15">
      <c r="B170" s="16">
        <v>100</v>
      </c>
      <c r="C170" s="59" t="s">
        <v>203</v>
      </c>
      <c r="D170" s="60">
        <v>101</v>
      </c>
      <c r="E170" s="59" t="s">
        <v>204</v>
      </c>
      <c r="F170" s="61">
        <v>10007</v>
      </c>
      <c r="G170" s="62" t="s">
        <v>210</v>
      </c>
      <c r="H170" s="5">
        <v>0</v>
      </c>
      <c r="I170" s="86">
        <v>125</v>
      </c>
      <c r="J170" s="6"/>
      <c r="K170" s="83">
        <v>0</v>
      </c>
      <c r="L170" s="104" t="s">
        <v>37</v>
      </c>
      <c r="M170" s="105"/>
      <c r="N170" s="106"/>
    </row>
    <row r="171" spans="2:14" ht="13.5" hidden="1" customHeight="1" x14ac:dyDescent="0.15">
      <c r="B171" s="16">
        <v>100</v>
      </c>
      <c r="C171" s="59" t="s">
        <v>203</v>
      </c>
      <c r="D171" s="60">
        <v>101</v>
      </c>
      <c r="E171" s="59" t="s">
        <v>204</v>
      </c>
      <c r="F171" s="61">
        <v>10008</v>
      </c>
      <c r="G171" s="62" t="s">
        <v>211</v>
      </c>
      <c r="H171" s="5">
        <v>0</v>
      </c>
      <c r="I171" s="86">
        <v>55</v>
      </c>
      <c r="J171" s="6"/>
      <c r="K171" s="83">
        <v>0</v>
      </c>
      <c r="L171" s="104" t="s">
        <v>37</v>
      </c>
      <c r="M171" s="105"/>
      <c r="N171" s="106"/>
    </row>
    <row r="172" spans="2:14" ht="13.5" hidden="1" customHeight="1" x14ac:dyDescent="0.15">
      <c r="B172" s="16">
        <v>100</v>
      </c>
      <c r="C172" s="59" t="s">
        <v>203</v>
      </c>
      <c r="D172" s="60">
        <v>101</v>
      </c>
      <c r="E172" s="59" t="s">
        <v>204</v>
      </c>
      <c r="F172" s="61">
        <v>10009</v>
      </c>
      <c r="G172" s="62" t="s">
        <v>212</v>
      </c>
      <c r="H172" s="5">
        <v>0</v>
      </c>
      <c r="I172" s="86">
        <v>50</v>
      </c>
      <c r="J172" s="6"/>
      <c r="K172" s="83">
        <v>0</v>
      </c>
      <c r="L172" s="104" t="s">
        <v>37</v>
      </c>
      <c r="M172" s="105"/>
      <c r="N172" s="106"/>
    </row>
    <row r="173" spans="2:14" ht="13.5" hidden="1" customHeight="1" x14ac:dyDescent="0.15">
      <c r="B173" s="16">
        <v>100</v>
      </c>
      <c r="C173" s="59" t="s">
        <v>203</v>
      </c>
      <c r="D173" s="60">
        <v>101</v>
      </c>
      <c r="E173" s="59" t="s">
        <v>204</v>
      </c>
      <c r="F173" s="61">
        <v>10010</v>
      </c>
      <c r="G173" s="62" t="s">
        <v>213</v>
      </c>
      <c r="H173" s="5">
        <v>0</v>
      </c>
      <c r="I173" s="86">
        <v>60</v>
      </c>
      <c r="J173" s="6"/>
      <c r="K173" s="83">
        <v>0</v>
      </c>
      <c r="L173" s="104" t="s">
        <v>37</v>
      </c>
      <c r="M173" s="105"/>
      <c r="N173" s="106"/>
    </row>
    <row r="174" spans="2:14" ht="13.5" hidden="1" customHeight="1" x14ac:dyDescent="0.15">
      <c r="B174" s="16">
        <v>100</v>
      </c>
      <c r="C174" s="59" t="s">
        <v>203</v>
      </c>
      <c r="D174" s="60">
        <v>101</v>
      </c>
      <c r="E174" s="59" t="s">
        <v>204</v>
      </c>
      <c r="F174" s="61">
        <v>10011</v>
      </c>
      <c r="G174" s="62" t="s">
        <v>214</v>
      </c>
      <c r="H174" s="5">
        <v>0</v>
      </c>
      <c r="I174" s="86">
        <v>25</v>
      </c>
      <c r="J174" s="6"/>
      <c r="K174" s="83">
        <v>0</v>
      </c>
      <c r="L174" s="104" t="s">
        <v>37</v>
      </c>
      <c r="M174" s="105"/>
      <c r="N174" s="106"/>
    </row>
    <row r="175" spans="2:14" ht="13.5" hidden="1" customHeight="1" x14ac:dyDescent="0.15">
      <c r="B175" s="16">
        <v>100</v>
      </c>
      <c r="C175" s="59" t="s">
        <v>203</v>
      </c>
      <c r="D175" s="60">
        <v>101</v>
      </c>
      <c r="E175" s="59" t="s">
        <v>204</v>
      </c>
      <c r="F175" s="61">
        <v>10012</v>
      </c>
      <c r="G175" s="62" t="s">
        <v>215</v>
      </c>
      <c r="H175" s="5">
        <v>0</v>
      </c>
      <c r="I175" s="86">
        <v>105</v>
      </c>
      <c r="J175" s="6"/>
      <c r="K175" s="83">
        <v>0</v>
      </c>
      <c r="L175" s="104" t="s">
        <v>37</v>
      </c>
      <c r="M175" s="105"/>
      <c r="N175" s="106"/>
    </row>
    <row r="176" spans="2:14" ht="13.5" hidden="1" customHeight="1" x14ac:dyDescent="0.15">
      <c r="B176" s="16">
        <v>100</v>
      </c>
      <c r="C176" s="59" t="s">
        <v>203</v>
      </c>
      <c r="D176" s="60">
        <v>101</v>
      </c>
      <c r="E176" s="59" t="s">
        <v>204</v>
      </c>
      <c r="F176" s="61">
        <v>10013</v>
      </c>
      <c r="G176" s="62" t="s">
        <v>216</v>
      </c>
      <c r="H176" s="5">
        <v>0</v>
      </c>
      <c r="I176" s="86">
        <v>195</v>
      </c>
      <c r="J176" s="6"/>
      <c r="K176" s="83">
        <v>0</v>
      </c>
      <c r="L176" s="104" t="s">
        <v>37</v>
      </c>
      <c r="M176" s="105"/>
      <c r="N176" s="106"/>
    </row>
    <row r="177" spans="2:14" ht="13.5" hidden="1" customHeight="1" x14ac:dyDescent="0.15">
      <c r="B177" s="16">
        <v>100</v>
      </c>
      <c r="C177" s="59" t="s">
        <v>203</v>
      </c>
      <c r="D177" s="60">
        <v>101</v>
      </c>
      <c r="E177" s="59" t="s">
        <v>204</v>
      </c>
      <c r="F177" s="61">
        <v>10015</v>
      </c>
      <c r="G177" s="62" t="s">
        <v>217</v>
      </c>
      <c r="H177" s="5">
        <v>0</v>
      </c>
      <c r="I177" s="86">
        <v>85</v>
      </c>
      <c r="J177" s="6"/>
      <c r="K177" s="83">
        <v>0</v>
      </c>
      <c r="L177" s="104" t="s">
        <v>37</v>
      </c>
      <c r="M177" s="105"/>
      <c r="N177" s="106"/>
    </row>
    <row r="178" spans="2:14" ht="13.5" hidden="1" customHeight="1" x14ac:dyDescent="0.15">
      <c r="B178" s="16">
        <v>100</v>
      </c>
      <c r="C178" s="59" t="s">
        <v>203</v>
      </c>
      <c r="D178" s="60">
        <v>101</v>
      </c>
      <c r="E178" s="59" t="s">
        <v>204</v>
      </c>
      <c r="F178" s="61">
        <v>10016</v>
      </c>
      <c r="G178" s="62" t="s">
        <v>218</v>
      </c>
      <c r="H178" s="5">
        <v>0</v>
      </c>
      <c r="I178" s="86">
        <v>45</v>
      </c>
      <c r="J178" s="6"/>
      <c r="K178" s="83">
        <v>0</v>
      </c>
      <c r="L178" s="104" t="s">
        <v>37</v>
      </c>
      <c r="M178" s="105"/>
      <c r="N178" s="106"/>
    </row>
    <row r="179" spans="2:14" ht="13.5" hidden="1" customHeight="1" x14ac:dyDescent="0.15">
      <c r="B179" s="16">
        <v>100</v>
      </c>
      <c r="C179" s="59" t="s">
        <v>203</v>
      </c>
      <c r="D179" s="60">
        <v>101</v>
      </c>
      <c r="E179" s="59" t="s">
        <v>204</v>
      </c>
      <c r="F179" s="61">
        <v>10017</v>
      </c>
      <c r="G179" s="62" t="s">
        <v>219</v>
      </c>
      <c r="H179" s="5">
        <v>0</v>
      </c>
      <c r="I179" s="86">
        <v>120</v>
      </c>
      <c r="J179" s="6"/>
      <c r="K179" s="83">
        <v>0</v>
      </c>
      <c r="L179" s="104" t="s">
        <v>37</v>
      </c>
      <c r="M179" s="105"/>
      <c r="N179" s="106"/>
    </row>
    <row r="180" spans="2:14" ht="13.5" hidden="1" customHeight="1" x14ac:dyDescent="0.15">
      <c r="B180" s="16">
        <v>100</v>
      </c>
      <c r="C180" s="59" t="s">
        <v>203</v>
      </c>
      <c r="D180" s="60">
        <v>101</v>
      </c>
      <c r="E180" s="59" t="s">
        <v>204</v>
      </c>
      <c r="F180" s="61">
        <v>10018</v>
      </c>
      <c r="G180" s="62" t="s">
        <v>220</v>
      </c>
      <c r="H180" s="5">
        <v>0</v>
      </c>
      <c r="I180" s="86">
        <v>95</v>
      </c>
      <c r="J180" s="6"/>
      <c r="K180" s="83">
        <v>0</v>
      </c>
      <c r="L180" s="104" t="s">
        <v>37</v>
      </c>
      <c r="M180" s="105"/>
      <c r="N180" s="106"/>
    </row>
    <row r="181" spans="2:14" ht="13.5" hidden="1" customHeight="1" x14ac:dyDescent="0.15">
      <c r="B181" s="16">
        <v>100</v>
      </c>
      <c r="C181" s="59" t="s">
        <v>203</v>
      </c>
      <c r="D181" s="60">
        <v>101</v>
      </c>
      <c r="E181" s="59" t="s">
        <v>204</v>
      </c>
      <c r="F181" s="61">
        <v>10019</v>
      </c>
      <c r="G181" s="62" t="s">
        <v>221</v>
      </c>
      <c r="H181" s="5">
        <v>0</v>
      </c>
      <c r="I181" s="86">
        <v>80</v>
      </c>
      <c r="J181" s="6"/>
      <c r="K181" s="83">
        <v>0</v>
      </c>
      <c r="L181" s="104" t="s">
        <v>37</v>
      </c>
      <c r="M181" s="105"/>
      <c r="N181" s="106"/>
    </row>
    <row r="182" spans="2:14" ht="13.5" hidden="1" customHeight="1" x14ac:dyDescent="0.15">
      <c r="B182" s="16">
        <v>100</v>
      </c>
      <c r="C182" s="59" t="s">
        <v>203</v>
      </c>
      <c r="D182" s="60">
        <v>101</v>
      </c>
      <c r="E182" s="59" t="s">
        <v>204</v>
      </c>
      <c r="F182" s="61">
        <v>10020</v>
      </c>
      <c r="G182" s="62" t="s">
        <v>222</v>
      </c>
      <c r="H182" s="5">
        <v>0</v>
      </c>
      <c r="I182" s="86">
        <v>280</v>
      </c>
      <c r="J182" s="6"/>
      <c r="K182" s="83">
        <v>0</v>
      </c>
      <c r="L182" s="104" t="s">
        <v>37</v>
      </c>
      <c r="M182" s="105"/>
      <c r="N182" s="106"/>
    </row>
    <row r="183" spans="2:14" ht="13.5" customHeight="1" x14ac:dyDescent="0.15">
      <c r="B183" s="16">
        <v>100</v>
      </c>
      <c r="C183" s="63" t="s">
        <v>203</v>
      </c>
      <c r="D183" s="64">
        <v>101</v>
      </c>
      <c r="E183" s="65" t="s">
        <v>204</v>
      </c>
      <c r="F183" s="66" t="s">
        <v>18</v>
      </c>
      <c r="G183" s="67" t="s">
        <v>223</v>
      </c>
      <c r="H183" s="21">
        <v>0</v>
      </c>
      <c r="I183" s="84">
        <f>SUM(I$165:I$182)</f>
        <v>1505</v>
      </c>
      <c r="J183" s="36">
        <f>K$183</f>
        <v>0</v>
      </c>
      <c r="K183" s="84">
        <f>SUM(K$165:K$182)</f>
        <v>0</v>
      </c>
      <c r="L183" s="119"/>
      <c r="M183" s="120"/>
      <c r="N183" s="121"/>
    </row>
    <row r="184" spans="2:14" ht="13.5" hidden="1" customHeight="1" x14ac:dyDescent="0.15">
      <c r="B184" s="16">
        <v>100</v>
      </c>
      <c r="C184" s="55" t="s">
        <v>203</v>
      </c>
      <c r="D184" s="56">
        <v>102</v>
      </c>
      <c r="E184" s="55" t="s">
        <v>224</v>
      </c>
      <c r="F184" s="57">
        <v>11001</v>
      </c>
      <c r="G184" s="58" t="s">
        <v>225</v>
      </c>
      <c r="H184" s="19">
        <v>0</v>
      </c>
      <c r="I184" s="85">
        <v>490</v>
      </c>
      <c r="J184" s="20"/>
      <c r="K184" s="82">
        <v>0</v>
      </c>
      <c r="L184" s="101" t="s">
        <v>37</v>
      </c>
      <c r="M184" s="102"/>
      <c r="N184" s="103"/>
    </row>
    <row r="185" spans="2:14" ht="13.5" hidden="1" customHeight="1" x14ac:dyDescent="0.15">
      <c r="B185" s="16">
        <v>100</v>
      </c>
      <c r="C185" s="59" t="s">
        <v>203</v>
      </c>
      <c r="D185" s="60">
        <v>102</v>
      </c>
      <c r="E185" s="59" t="s">
        <v>224</v>
      </c>
      <c r="F185" s="61">
        <v>11003</v>
      </c>
      <c r="G185" s="62" t="s">
        <v>226</v>
      </c>
      <c r="H185" s="5">
        <v>0</v>
      </c>
      <c r="I185" s="86">
        <v>0</v>
      </c>
      <c r="J185" s="6"/>
      <c r="K185" s="83">
        <v>0</v>
      </c>
      <c r="L185" s="104" t="s">
        <v>37</v>
      </c>
      <c r="M185" s="105"/>
      <c r="N185" s="106"/>
    </row>
    <row r="186" spans="2:14" ht="13.5" hidden="1" customHeight="1" x14ac:dyDescent="0.15">
      <c r="B186" s="16">
        <v>100</v>
      </c>
      <c r="C186" s="59" t="s">
        <v>203</v>
      </c>
      <c r="D186" s="60">
        <v>102</v>
      </c>
      <c r="E186" s="59" t="s">
        <v>224</v>
      </c>
      <c r="F186" s="61">
        <v>11005</v>
      </c>
      <c r="G186" s="62" t="s">
        <v>227</v>
      </c>
      <c r="H186" s="5">
        <v>0</v>
      </c>
      <c r="I186" s="86">
        <v>25</v>
      </c>
      <c r="J186" s="6"/>
      <c r="K186" s="83">
        <v>0</v>
      </c>
      <c r="L186" s="104" t="s">
        <v>37</v>
      </c>
      <c r="M186" s="105"/>
      <c r="N186" s="106"/>
    </row>
    <row r="187" spans="2:14" ht="13.5" hidden="1" customHeight="1" x14ac:dyDescent="0.15">
      <c r="B187" s="16">
        <v>100</v>
      </c>
      <c r="C187" s="59" t="s">
        <v>203</v>
      </c>
      <c r="D187" s="60">
        <v>102</v>
      </c>
      <c r="E187" s="59" t="s">
        <v>224</v>
      </c>
      <c r="F187" s="61">
        <v>11006</v>
      </c>
      <c r="G187" s="62" t="s">
        <v>228</v>
      </c>
      <c r="H187" s="5">
        <v>0</v>
      </c>
      <c r="I187" s="86">
        <v>50</v>
      </c>
      <c r="J187" s="6"/>
      <c r="K187" s="83">
        <v>0</v>
      </c>
      <c r="L187" s="104" t="s">
        <v>37</v>
      </c>
      <c r="M187" s="105"/>
      <c r="N187" s="106"/>
    </row>
    <row r="188" spans="2:14" ht="13.5" hidden="1" customHeight="1" x14ac:dyDescent="0.15">
      <c r="B188" s="16">
        <v>100</v>
      </c>
      <c r="C188" s="59" t="s">
        <v>203</v>
      </c>
      <c r="D188" s="60">
        <v>102</v>
      </c>
      <c r="E188" s="59" t="s">
        <v>224</v>
      </c>
      <c r="F188" s="61">
        <v>11007</v>
      </c>
      <c r="G188" s="62" t="s">
        <v>229</v>
      </c>
      <c r="H188" s="5">
        <v>0</v>
      </c>
      <c r="I188" s="86">
        <v>80</v>
      </c>
      <c r="J188" s="6"/>
      <c r="K188" s="83">
        <v>0</v>
      </c>
      <c r="L188" s="104" t="s">
        <v>37</v>
      </c>
      <c r="M188" s="105"/>
      <c r="N188" s="106"/>
    </row>
    <row r="189" spans="2:14" ht="13.5" hidden="1" customHeight="1" x14ac:dyDescent="0.15">
      <c r="B189" s="16">
        <v>100</v>
      </c>
      <c r="C189" s="59" t="s">
        <v>203</v>
      </c>
      <c r="D189" s="60">
        <v>102</v>
      </c>
      <c r="E189" s="59" t="s">
        <v>224</v>
      </c>
      <c r="F189" s="61">
        <v>11008</v>
      </c>
      <c r="G189" s="62" t="s">
        <v>230</v>
      </c>
      <c r="H189" s="5">
        <v>0</v>
      </c>
      <c r="I189" s="86">
        <v>90</v>
      </c>
      <c r="J189" s="6"/>
      <c r="K189" s="83">
        <v>0</v>
      </c>
      <c r="L189" s="104" t="s">
        <v>37</v>
      </c>
      <c r="M189" s="105"/>
      <c r="N189" s="106"/>
    </row>
    <row r="190" spans="2:14" ht="13.5" hidden="1" customHeight="1" x14ac:dyDescent="0.15">
      <c r="B190" s="16">
        <v>100</v>
      </c>
      <c r="C190" s="59" t="s">
        <v>203</v>
      </c>
      <c r="D190" s="60">
        <v>102</v>
      </c>
      <c r="E190" s="59" t="s">
        <v>224</v>
      </c>
      <c r="F190" s="61">
        <v>11009</v>
      </c>
      <c r="G190" s="62" t="s">
        <v>231</v>
      </c>
      <c r="H190" s="5">
        <v>0</v>
      </c>
      <c r="I190" s="86">
        <v>35</v>
      </c>
      <c r="J190" s="6"/>
      <c r="K190" s="83">
        <v>0</v>
      </c>
      <c r="L190" s="104" t="s">
        <v>37</v>
      </c>
      <c r="M190" s="105"/>
      <c r="N190" s="106"/>
    </row>
    <row r="191" spans="2:14" ht="13.5" hidden="1" customHeight="1" x14ac:dyDescent="0.15">
      <c r="B191" s="16">
        <v>100</v>
      </c>
      <c r="C191" s="59" t="s">
        <v>203</v>
      </c>
      <c r="D191" s="60">
        <v>102</v>
      </c>
      <c r="E191" s="59" t="s">
        <v>224</v>
      </c>
      <c r="F191" s="61">
        <v>11010</v>
      </c>
      <c r="G191" s="62" t="s">
        <v>232</v>
      </c>
      <c r="H191" s="5">
        <v>0</v>
      </c>
      <c r="I191" s="86">
        <v>45</v>
      </c>
      <c r="J191" s="6"/>
      <c r="K191" s="83">
        <v>0</v>
      </c>
      <c r="L191" s="104" t="s">
        <v>37</v>
      </c>
      <c r="M191" s="105"/>
      <c r="N191" s="106"/>
    </row>
    <row r="192" spans="2:14" ht="13.5" hidden="1" customHeight="1" x14ac:dyDescent="0.15">
      <c r="B192" s="16">
        <v>100</v>
      </c>
      <c r="C192" s="59" t="s">
        <v>203</v>
      </c>
      <c r="D192" s="60">
        <v>102</v>
      </c>
      <c r="E192" s="59" t="s">
        <v>224</v>
      </c>
      <c r="F192" s="61">
        <v>11011</v>
      </c>
      <c r="G192" s="62" t="s">
        <v>233</v>
      </c>
      <c r="H192" s="5">
        <v>0</v>
      </c>
      <c r="I192" s="86">
        <v>105</v>
      </c>
      <c r="J192" s="6"/>
      <c r="K192" s="83">
        <v>0</v>
      </c>
      <c r="L192" s="104" t="s">
        <v>37</v>
      </c>
      <c r="M192" s="105"/>
      <c r="N192" s="106"/>
    </row>
    <row r="193" spans="2:14" ht="13.5" hidden="1" customHeight="1" x14ac:dyDescent="0.15">
      <c r="B193" s="16">
        <v>100</v>
      </c>
      <c r="C193" s="59" t="s">
        <v>203</v>
      </c>
      <c r="D193" s="60">
        <v>102</v>
      </c>
      <c r="E193" s="59" t="s">
        <v>224</v>
      </c>
      <c r="F193" s="61">
        <v>11012</v>
      </c>
      <c r="G193" s="62" t="s">
        <v>234</v>
      </c>
      <c r="H193" s="5">
        <v>0</v>
      </c>
      <c r="I193" s="86">
        <v>87</v>
      </c>
      <c r="J193" s="6"/>
      <c r="K193" s="83">
        <v>0</v>
      </c>
      <c r="L193" s="104" t="s">
        <v>37</v>
      </c>
      <c r="M193" s="105"/>
      <c r="N193" s="106"/>
    </row>
    <row r="194" spans="2:14" ht="13.5" customHeight="1" x14ac:dyDescent="0.15">
      <c r="B194" s="16">
        <v>100</v>
      </c>
      <c r="C194" s="63" t="s">
        <v>203</v>
      </c>
      <c r="D194" s="64">
        <v>102</v>
      </c>
      <c r="E194" s="65" t="s">
        <v>224</v>
      </c>
      <c r="F194" s="66" t="s">
        <v>18</v>
      </c>
      <c r="G194" s="67" t="s">
        <v>235</v>
      </c>
      <c r="H194" s="21">
        <v>0</v>
      </c>
      <c r="I194" s="84">
        <f>SUM(I$184:I$193)</f>
        <v>1007</v>
      </c>
      <c r="J194" s="36">
        <f>K$194</f>
        <v>0</v>
      </c>
      <c r="K194" s="84">
        <f>SUM(K$184:K$193)</f>
        <v>0</v>
      </c>
      <c r="L194" s="119"/>
      <c r="M194" s="120"/>
      <c r="N194" s="121"/>
    </row>
    <row r="195" spans="2:14" ht="13.5" hidden="1" customHeight="1" x14ac:dyDescent="0.15">
      <c r="B195" s="16">
        <v>100</v>
      </c>
      <c r="C195" s="55" t="s">
        <v>203</v>
      </c>
      <c r="D195" s="56">
        <v>103</v>
      </c>
      <c r="E195" s="55" t="s">
        <v>236</v>
      </c>
      <c r="F195" s="57">
        <v>12001</v>
      </c>
      <c r="G195" s="58" t="s">
        <v>237</v>
      </c>
      <c r="H195" s="19">
        <v>0</v>
      </c>
      <c r="I195" s="85">
        <v>75</v>
      </c>
      <c r="J195" s="20"/>
      <c r="K195" s="82">
        <v>0</v>
      </c>
      <c r="L195" s="101" t="s">
        <v>37</v>
      </c>
      <c r="M195" s="102"/>
      <c r="N195" s="103"/>
    </row>
    <row r="196" spans="2:14" ht="13.5" hidden="1" customHeight="1" x14ac:dyDescent="0.15">
      <c r="B196" s="16">
        <v>100</v>
      </c>
      <c r="C196" s="59" t="s">
        <v>203</v>
      </c>
      <c r="D196" s="60">
        <v>103</v>
      </c>
      <c r="E196" s="59" t="s">
        <v>236</v>
      </c>
      <c r="F196" s="61">
        <v>12002</v>
      </c>
      <c r="G196" s="62" t="s">
        <v>238</v>
      </c>
      <c r="H196" s="5">
        <v>0</v>
      </c>
      <c r="I196" s="86">
        <v>170</v>
      </c>
      <c r="J196" s="6"/>
      <c r="K196" s="83">
        <v>0</v>
      </c>
      <c r="L196" s="104" t="s">
        <v>37</v>
      </c>
      <c r="M196" s="105"/>
      <c r="N196" s="106"/>
    </row>
    <row r="197" spans="2:14" ht="13.5" hidden="1" customHeight="1" x14ac:dyDescent="0.15">
      <c r="B197" s="16">
        <v>100</v>
      </c>
      <c r="C197" s="59" t="s">
        <v>203</v>
      </c>
      <c r="D197" s="60">
        <v>103</v>
      </c>
      <c r="E197" s="59" t="s">
        <v>236</v>
      </c>
      <c r="F197" s="61">
        <v>12003</v>
      </c>
      <c r="G197" s="62" t="s">
        <v>239</v>
      </c>
      <c r="H197" s="5">
        <v>0</v>
      </c>
      <c r="I197" s="86">
        <v>45</v>
      </c>
      <c r="J197" s="6"/>
      <c r="K197" s="83">
        <v>0</v>
      </c>
      <c r="L197" s="104" t="s">
        <v>37</v>
      </c>
      <c r="M197" s="105"/>
      <c r="N197" s="106"/>
    </row>
    <row r="198" spans="2:14" ht="13.5" hidden="1" customHeight="1" x14ac:dyDescent="0.15">
      <c r="B198" s="16">
        <v>100</v>
      </c>
      <c r="C198" s="59" t="s">
        <v>203</v>
      </c>
      <c r="D198" s="60">
        <v>103</v>
      </c>
      <c r="E198" s="59" t="s">
        <v>236</v>
      </c>
      <c r="F198" s="61">
        <v>12004</v>
      </c>
      <c r="G198" s="62" t="s">
        <v>240</v>
      </c>
      <c r="H198" s="5">
        <v>0</v>
      </c>
      <c r="I198" s="86">
        <v>80</v>
      </c>
      <c r="J198" s="6"/>
      <c r="K198" s="83">
        <v>0</v>
      </c>
      <c r="L198" s="104" t="s">
        <v>37</v>
      </c>
      <c r="M198" s="105"/>
      <c r="N198" s="106"/>
    </row>
    <row r="199" spans="2:14" ht="13.5" hidden="1" customHeight="1" x14ac:dyDescent="0.15">
      <c r="B199" s="16">
        <v>100</v>
      </c>
      <c r="C199" s="59" t="s">
        <v>203</v>
      </c>
      <c r="D199" s="60">
        <v>103</v>
      </c>
      <c r="E199" s="59" t="s">
        <v>236</v>
      </c>
      <c r="F199" s="61">
        <v>12005</v>
      </c>
      <c r="G199" s="62" t="s">
        <v>241</v>
      </c>
      <c r="H199" s="5">
        <v>0</v>
      </c>
      <c r="I199" s="86">
        <v>45</v>
      </c>
      <c r="J199" s="6"/>
      <c r="K199" s="83">
        <v>0</v>
      </c>
      <c r="L199" s="104" t="s">
        <v>37</v>
      </c>
      <c r="M199" s="105"/>
      <c r="N199" s="106"/>
    </row>
    <row r="200" spans="2:14" ht="13.5" hidden="1" customHeight="1" x14ac:dyDescent="0.15">
      <c r="B200" s="16">
        <v>100</v>
      </c>
      <c r="C200" s="59" t="s">
        <v>203</v>
      </c>
      <c r="D200" s="60">
        <v>103</v>
      </c>
      <c r="E200" s="59" t="s">
        <v>236</v>
      </c>
      <c r="F200" s="61">
        <v>12006</v>
      </c>
      <c r="G200" s="62" t="s">
        <v>242</v>
      </c>
      <c r="H200" s="5">
        <v>0</v>
      </c>
      <c r="I200" s="86">
        <v>40</v>
      </c>
      <c r="J200" s="6"/>
      <c r="K200" s="83">
        <v>0</v>
      </c>
      <c r="L200" s="104" t="s">
        <v>37</v>
      </c>
      <c r="M200" s="105"/>
      <c r="N200" s="106"/>
    </row>
    <row r="201" spans="2:14" ht="13.5" hidden="1" customHeight="1" x14ac:dyDescent="0.15">
      <c r="B201" s="16">
        <v>100</v>
      </c>
      <c r="C201" s="59" t="s">
        <v>203</v>
      </c>
      <c r="D201" s="60">
        <v>103</v>
      </c>
      <c r="E201" s="59" t="s">
        <v>236</v>
      </c>
      <c r="F201" s="61">
        <v>12007</v>
      </c>
      <c r="G201" s="62" t="s">
        <v>243</v>
      </c>
      <c r="H201" s="5">
        <v>0</v>
      </c>
      <c r="I201" s="86">
        <v>105</v>
      </c>
      <c r="J201" s="6"/>
      <c r="K201" s="83">
        <v>0</v>
      </c>
      <c r="L201" s="104" t="s">
        <v>37</v>
      </c>
      <c r="M201" s="105"/>
      <c r="N201" s="106"/>
    </row>
    <row r="202" spans="2:14" ht="13.5" hidden="1" customHeight="1" x14ac:dyDescent="0.15">
      <c r="B202" s="16">
        <v>100</v>
      </c>
      <c r="C202" s="59" t="s">
        <v>203</v>
      </c>
      <c r="D202" s="60">
        <v>103</v>
      </c>
      <c r="E202" s="59" t="s">
        <v>236</v>
      </c>
      <c r="F202" s="61">
        <v>12008</v>
      </c>
      <c r="G202" s="62" t="s">
        <v>244</v>
      </c>
      <c r="H202" s="5">
        <v>0</v>
      </c>
      <c r="I202" s="86">
        <v>65</v>
      </c>
      <c r="J202" s="6"/>
      <c r="K202" s="83">
        <v>0</v>
      </c>
      <c r="L202" s="104" t="s">
        <v>37</v>
      </c>
      <c r="M202" s="105"/>
      <c r="N202" s="106"/>
    </row>
    <row r="203" spans="2:14" ht="13.5" hidden="1" customHeight="1" x14ac:dyDescent="0.15">
      <c r="B203" s="16">
        <v>100</v>
      </c>
      <c r="C203" s="59" t="s">
        <v>203</v>
      </c>
      <c r="D203" s="60">
        <v>103</v>
      </c>
      <c r="E203" s="59" t="s">
        <v>236</v>
      </c>
      <c r="F203" s="61">
        <v>12010</v>
      </c>
      <c r="G203" s="62" t="s">
        <v>245</v>
      </c>
      <c r="H203" s="5">
        <v>0</v>
      </c>
      <c r="I203" s="86">
        <v>100</v>
      </c>
      <c r="J203" s="6"/>
      <c r="K203" s="83">
        <v>0</v>
      </c>
      <c r="L203" s="104" t="s">
        <v>37</v>
      </c>
      <c r="M203" s="105"/>
      <c r="N203" s="106"/>
    </row>
    <row r="204" spans="2:14" ht="13.5" hidden="1" customHeight="1" x14ac:dyDescent="0.15">
      <c r="B204" s="16">
        <v>100</v>
      </c>
      <c r="C204" s="59" t="s">
        <v>203</v>
      </c>
      <c r="D204" s="60">
        <v>103</v>
      </c>
      <c r="E204" s="59" t="s">
        <v>236</v>
      </c>
      <c r="F204" s="61">
        <v>12011</v>
      </c>
      <c r="G204" s="62" t="s">
        <v>246</v>
      </c>
      <c r="H204" s="5">
        <v>0</v>
      </c>
      <c r="I204" s="86">
        <v>18</v>
      </c>
      <c r="J204" s="6"/>
      <c r="K204" s="83">
        <v>0</v>
      </c>
      <c r="L204" s="104" t="s">
        <v>37</v>
      </c>
      <c r="M204" s="105"/>
      <c r="N204" s="106"/>
    </row>
    <row r="205" spans="2:14" ht="13.5" hidden="1" customHeight="1" x14ac:dyDescent="0.15">
      <c r="B205" s="16">
        <v>100</v>
      </c>
      <c r="C205" s="59" t="s">
        <v>203</v>
      </c>
      <c r="D205" s="60">
        <v>103</v>
      </c>
      <c r="E205" s="59" t="s">
        <v>236</v>
      </c>
      <c r="F205" s="61">
        <v>12012</v>
      </c>
      <c r="G205" s="62" t="s">
        <v>247</v>
      </c>
      <c r="H205" s="5">
        <v>0</v>
      </c>
      <c r="I205" s="86">
        <v>50</v>
      </c>
      <c r="J205" s="6"/>
      <c r="K205" s="83">
        <v>0</v>
      </c>
      <c r="L205" s="104" t="s">
        <v>37</v>
      </c>
      <c r="M205" s="105"/>
      <c r="N205" s="106"/>
    </row>
    <row r="206" spans="2:14" ht="13.5" hidden="1" customHeight="1" x14ac:dyDescent="0.15">
      <c r="B206" s="16">
        <v>100</v>
      </c>
      <c r="C206" s="59" t="s">
        <v>203</v>
      </c>
      <c r="D206" s="60">
        <v>103</v>
      </c>
      <c r="E206" s="59" t="s">
        <v>236</v>
      </c>
      <c r="F206" s="61">
        <v>12014</v>
      </c>
      <c r="G206" s="62" t="s">
        <v>248</v>
      </c>
      <c r="H206" s="5">
        <v>0</v>
      </c>
      <c r="I206" s="86">
        <v>30</v>
      </c>
      <c r="J206" s="6"/>
      <c r="K206" s="83">
        <v>0</v>
      </c>
      <c r="L206" s="104" t="s">
        <v>37</v>
      </c>
      <c r="M206" s="105"/>
      <c r="N206" s="106"/>
    </row>
    <row r="207" spans="2:14" ht="13.5" hidden="1" customHeight="1" x14ac:dyDescent="0.15">
      <c r="B207" s="16">
        <v>100</v>
      </c>
      <c r="C207" s="59" t="s">
        <v>203</v>
      </c>
      <c r="D207" s="60">
        <v>103</v>
      </c>
      <c r="E207" s="59" t="s">
        <v>236</v>
      </c>
      <c r="F207" s="61">
        <v>12015</v>
      </c>
      <c r="G207" s="62" t="s">
        <v>249</v>
      </c>
      <c r="H207" s="5">
        <v>0</v>
      </c>
      <c r="I207" s="86">
        <v>130</v>
      </c>
      <c r="J207" s="6"/>
      <c r="K207" s="83">
        <v>0</v>
      </c>
      <c r="L207" s="104" t="s">
        <v>37</v>
      </c>
      <c r="M207" s="105"/>
      <c r="N207" s="106"/>
    </row>
    <row r="208" spans="2:14" ht="13.5" hidden="1" customHeight="1" x14ac:dyDescent="0.15">
      <c r="B208" s="16">
        <v>100</v>
      </c>
      <c r="C208" s="59" t="s">
        <v>203</v>
      </c>
      <c r="D208" s="60">
        <v>103</v>
      </c>
      <c r="E208" s="59" t="s">
        <v>236</v>
      </c>
      <c r="F208" s="61">
        <v>12017</v>
      </c>
      <c r="G208" s="62" t="s">
        <v>250</v>
      </c>
      <c r="H208" s="5">
        <v>0</v>
      </c>
      <c r="I208" s="86">
        <v>30</v>
      </c>
      <c r="J208" s="6"/>
      <c r="K208" s="83">
        <v>0</v>
      </c>
      <c r="L208" s="104" t="s">
        <v>37</v>
      </c>
      <c r="M208" s="105"/>
      <c r="N208" s="106"/>
    </row>
    <row r="209" spans="2:14" ht="13.5" hidden="1" customHeight="1" x14ac:dyDescent="0.15">
      <c r="B209" s="16">
        <v>100</v>
      </c>
      <c r="C209" s="59" t="s">
        <v>203</v>
      </c>
      <c r="D209" s="60">
        <v>103</v>
      </c>
      <c r="E209" s="59" t="s">
        <v>236</v>
      </c>
      <c r="F209" s="61">
        <v>12018</v>
      </c>
      <c r="G209" s="62" t="s">
        <v>251</v>
      </c>
      <c r="H209" s="5">
        <v>0</v>
      </c>
      <c r="I209" s="86">
        <v>110</v>
      </c>
      <c r="J209" s="6"/>
      <c r="K209" s="83">
        <v>0</v>
      </c>
      <c r="L209" s="104" t="s">
        <v>37</v>
      </c>
      <c r="M209" s="105"/>
      <c r="N209" s="106"/>
    </row>
    <row r="210" spans="2:14" ht="13.5" hidden="1" customHeight="1" x14ac:dyDescent="0.15">
      <c r="B210" s="16">
        <v>100</v>
      </c>
      <c r="C210" s="59" t="s">
        <v>203</v>
      </c>
      <c r="D210" s="60">
        <v>103</v>
      </c>
      <c r="E210" s="59" t="s">
        <v>236</v>
      </c>
      <c r="F210" s="61">
        <v>12022</v>
      </c>
      <c r="G210" s="62" t="s">
        <v>252</v>
      </c>
      <c r="H210" s="5">
        <v>0</v>
      </c>
      <c r="I210" s="86">
        <v>50</v>
      </c>
      <c r="J210" s="6"/>
      <c r="K210" s="83">
        <v>0</v>
      </c>
      <c r="L210" s="104" t="s">
        <v>37</v>
      </c>
      <c r="M210" s="105"/>
      <c r="N210" s="106"/>
    </row>
    <row r="211" spans="2:14" ht="13.5" customHeight="1" x14ac:dyDescent="0.15">
      <c r="B211" s="16">
        <v>100</v>
      </c>
      <c r="C211" s="63" t="s">
        <v>203</v>
      </c>
      <c r="D211" s="64">
        <v>103</v>
      </c>
      <c r="E211" s="65" t="s">
        <v>236</v>
      </c>
      <c r="F211" s="66" t="s">
        <v>18</v>
      </c>
      <c r="G211" s="67" t="s">
        <v>253</v>
      </c>
      <c r="H211" s="21">
        <v>0</v>
      </c>
      <c r="I211" s="84">
        <f>SUM(I$195:I$210)</f>
        <v>1143</v>
      </c>
      <c r="J211" s="36">
        <f>K$211</f>
        <v>0</v>
      </c>
      <c r="K211" s="84">
        <f>SUM(K$195:K$210)</f>
        <v>0</v>
      </c>
      <c r="L211" s="119"/>
      <c r="M211" s="120"/>
      <c r="N211" s="121"/>
    </row>
    <row r="212" spans="2:14" ht="13.5" hidden="1" customHeight="1" x14ac:dyDescent="0.15">
      <c r="B212" s="16">
        <v>100</v>
      </c>
      <c r="C212" s="55" t="s">
        <v>203</v>
      </c>
      <c r="D212" s="56">
        <v>104</v>
      </c>
      <c r="E212" s="55" t="s">
        <v>254</v>
      </c>
      <c r="F212" s="57">
        <v>13001</v>
      </c>
      <c r="G212" s="58" t="s">
        <v>255</v>
      </c>
      <c r="H212" s="19">
        <v>0</v>
      </c>
      <c r="I212" s="85">
        <v>70</v>
      </c>
      <c r="J212" s="20"/>
      <c r="K212" s="82">
        <v>0</v>
      </c>
      <c r="L212" s="101" t="s">
        <v>37</v>
      </c>
      <c r="M212" s="102"/>
      <c r="N212" s="103"/>
    </row>
    <row r="213" spans="2:14" ht="13.5" hidden="1" customHeight="1" x14ac:dyDescent="0.15">
      <c r="B213" s="16">
        <v>100</v>
      </c>
      <c r="C213" s="59" t="s">
        <v>203</v>
      </c>
      <c r="D213" s="60">
        <v>104</v>
      </c>
      <c r="E213" s="59" t="s">
        <v>254</v>
      </c>
      <c r="F213" s="61">
        <v>13003</v>
      </c>
      <c r="G213" s="62" t="s">
        <v>256</v>
      </c>
      <c r="H213" s="5">
        <v>0</v>
      </c>
      <c r="I213" s="86">
        <v>80</v>
      </c>
      <c r="J213" s="6"/>
      <c r="K213" s="83">
        <v>0</v>
      </c>
      <c r="L213" s="104" t="s">
        <v>37</v>
      </c>
      <c r="M213" s="105"/>
      <c r="N213" s="106"/>
    </row>
    <row r="214" spans="2:14" ht="13.5" hidden="1" customHeight="1" x14ac:dyDescent="0.15">
      <c r="B214" s="16">
        <v>100</v>
      </c>
      <c r="C214" s="59" t="s">
        <v>203</v>
      </c>
      <c r="D214" s="60">
        <v>104</v>
      </c>
      <c r="E214" s="59" t="s">
        <v>254</v>
      </c>
      <c r="F214" s="61">
        <v>13004</v>
      </c>
      <c r="G214" s="62" t="s">
        <v>257</v>
      </c>
      <c r="H214" s="5">
        <v>0</v>
      </c>
      <c r="I214" s="86">
        <v>90</v>
      </c>
      <c r="J214" s="6"/>
      <c r="K214" s="83">
        <v>0</v>
      </c>
      <c r="L214" s="104" t="s">
        <v>37</v>
      </c>
      <c r="M214" s="105"/>
      <c r="N214" s="106"/>
    </row>
    <row r="215" spans="2:14" ht="13.5" hidden="1" customHeight="1" x14ac:dyDescent="0.15">
      <c r="B215" s="16">
        <v>100</v>
      </c>
      <c r="C215" s="59" t="s">
        <v>203</v>
      </c>
      <c r="D215" s="60">
        <v>104</v>
      </c>
      <c r="E215" s="59" t="s">
        <v>254</v>
      </c>
      <c r="F215" s="61">
        <v>13007</v>
      </c>
      <c r="G215" s="62" t="s">
        <v>258</v>
      </c>
      <c r="H215" s="5">
        <v>0</v>
      </c>
      <c r="I215" s="86">
        <v>75</v>
      </c>
      <c r="J215" s="6"/>
      <c r="K215" s="83">
        <v>0</v>
      </c>
      <c r="L215" s="104" t="s">
        <v>37</v>
      </c>
      <c r="M215" s="105"/>
      <c r="N215" s="106"/>
    </row>
    <row r="216" spans="2:14" ht="13.5" hidden="1" customHeight="1" x14ac:dyDescent="0.15">
      <c r="B216" s="16">
        <v>100</v>
      </c>
      <c r="C216" s="59" t="s">
        <v>203</v>
      </c>
      <c r="D216" s="60">
        <v>104</v>
      </c>
      <c r="E216" s="59" t="s">
        <v>254</v>
      </c>
      <c r="F216" s="61">
        <v>13009</v>
      </c>
      <c r="G216" s="62" t="s">
        <v>259</v>
      </c>
      <c r="H216" s="5">
        <v>0</v>
      </c>
      <c r="I216" s="86">
        <v>65</v>
      </c>
      <c r="J216" s="6"/>
      <c r="K216" s="83">
        <v>0</v>
      </c>
      <c r="L216" s="104" t="s">
        <v>37</v>
      </c>
      <c r="M216" s="105"/>
      <c r="N216" s="106"/>
    </row>
    <row r="217" spans="2:14" ht="13.5" hidden="1" customHeight="1" x14ac:dyDescent="0.15">
      <c r="B217" s="16">
        <v>100</v>
      </c>
      <c r="C217" s="59" t="s">
        <v>203</v>
      </c>
      <c r="D217" s="60">
        <v>104</v>
      </c>
      <c r="E217" s="59" t="s">
        <v>254</v>
      </c>
      <c r="F217" s="61">
        <v>13010</v>
      </c>
      <c r="G217" s="62" t="s">
        <v>260</v>
      </c>
      <c r="H217" s="5">
        <v>0</v>
      </c>
      <c r="I217" s="86">
        <v>45</v>
      </c>
      <c r="J217" s="6"/>
      <c r="K217" s="83">
        <v>0</v>
      </c>
      <c r="L217" s="104" t="s">
        <v>37</v>
      </c>
      <c r="M217" s="105"/>
      <c r="N217" s="106"/>
    </row>
    <row r="218" spans="2:14" ht="13.5" hidden="1" customHeight="1" x14ac:dyDescent="0.15">
      <c r="B218" s="16">
        <v>100</v>
      </c>
      <c r="C218" s="59" t="s">
        <v>203</v>
      </c>
      <c r="D218" s="60">
        <v>104</v>
      </c>
      <c r="E218" s="59" t="s">
        <v>254</v>
      </c>
      <c r="F218" s="61">
        <v>13011</v>
      </c>
      <c r="G218" s="62" t="s">
        <v>261</v>
      </c>
      <c r="H218" s="5">
        <v>0</v>
      </c>
      <c r="I218" s="86">
        <v>33</v>
      </c>
      <c r="J218" s="6"/>
      <c r="K218" s="83">
        <v>0</v>
      </c>
      <c r="L218" s="104" t="s">
        <v>37</v>
      </c>
      <c r="M218" s="105"/>
      <c r="N218" s="106"/>
    </row>
    <row r="219" spans="2:14" ht="13.5" hidden="1" customHeight="1" x14ac:dyDescent="0.15">
      <c r="B219" s="16">
        <v>100</v>
      </c>
      <c r="C219" s="59" t="s">
        <v>203</v>
      </c>
      <c r="D219" s="60">
        <v>104</v>
      </c>
      <c r="E219" s="59" t="s">
        <v>254</v>
      </c>
      <c r="F219" s="61">
        <v>13012</v>
      </c>
      <c r="G219" s="62" t="s">
        <v>262</v>
      </c>
      <c r="H219" s="5">
        <v>0</v>
      </c>
      <c r="I219" s="86">
        <v>15</v>
      </c>
      <c r="J219" s="6"/>
      <c r="K219" s="83">
        <v>0</v>
      </c>
      <c r="L219" s="104" t="s">
        <v>37</v>
      </c>
      <c r="M219" s="105"/>
      <c r="N219" s="106"/>
    </row>
    <row r="220" spans="2:14" ht="13.5" hidden="1" customHeight="1" x14ac:dyDescent="0.15">
      <c r="B220" s="16">
        <v>100</v>
      </c>
      <c r="C220" s="59" t="s">
        <v>203</v>
      </c>
      <c r="D220" s="60">
        <v>104</v>
      </c>
      <c r="E220" s="59" t="s">
        <v>254</v>
      </c>
      <c r="F220" s="61">
        <v>13013</v>
      </c>
      <c r="G220" s="62" t="s">
        <v>263</v>
      </c>
      <c r="H220" s="5">
        <v>0</v>
      </c>
      <c r="I220" s="86">
        <v>40</v>
      </c>
      <c r="J220" s="6"/>
      <c r="K220" s="83">
        <v>0</v>
      </c>
      <c r="L220" s="104" t="s">
        <v>37</v>
      </c>
      <c r="M220" s="105"/>
      <c r="N220" s="106"/>
    </row>
    <row r="221" spans="2:14" ht="13.5" customHeight="1" x14ac:dyDescent="0.15">
      <c r="B221" s="16">
        <v>100</v>
      </c>
      <c r="C221" s="63" t="s">
        <v>203</v>
      </c>
      <c r="D221" s="64">
        <v>104</v>
      </c>
      <c r="E221" s="65" t="s">
        <v>254</v>
      </c>
      <c r="F221" s="66" t="s">
        <v>18</v>
      </c>
      <c r="G221" s="67" t="s">
        <v>264</v>
      </c>
      <c r="H221" s="21">
        <v>0</v>
      </c>
      <c r="I221" s="84">
        <f>SUM(I$212:I$220)</f>
        <v>513</v>
      </c>
      <c r="J221" s="36">
        <f>K$221</f>
        <v>0</v>
      </c>
      <c r="K221" s="84">
        <f>SUM(K$212:K$220)</f>
        <v>0</v>
      </c>
      <c r="L221" s="119"/>
      <c r="M221" s="120"/>
      <c r="N221" s="121"/>
    </row>
    <row r="222" spans="2:14" ht="13.5" hidden="1" customHeight="1" x14ac:dyDescent="0.15">
      <c r="B222" s="16">
        <v>140</v>
      </c>
      <c r="C222" s="55" t="s">
        <v>265</v>
      </c>
      <c r="D222" s="56">
        <v>140</v>
      </c>
      <c r="E222" s="55" t="s">
        <v>265</v>
      </c>
      <c r="F222" s="57">
        <v>14001</v>
      </c>
      <c r="G222" s="58" t="s">
        <v>266</v>
      </c>
      <c r="H222" s="19">
        <v>0</v>
      </c>
      <c r="I222" s="85">
        <v>135</v>
      </c>
      <c r="J222" s="20"/>
      <c r="K222" s="82">
        <v>0</v>
      </c>
      <c r="L222" s="101" t="s">
        <v>37</v>
      </c>
      <c r="M222" s="102"/>
      <c r="N222" s="103"/>
    </row>
    <row r="223" spans="2:14" ht="13.5" hidden="1" customHeight="1" x14ac:dyDescent="0.15">
      <c r="B223" s="16">
        <v>140</v>
      </c>
      <c r="C223" s="59" t="s">
        <v>265</v>
      </c>
      <c r="D223" s="60">
        <v>140</v>
      </c>
      <c r="E223" s="59" t="s">
        <v>265</v>
      </c>
      <c r="F223" s="61">
        <v>14002</v>
      </c>
      <c r="G223" s="62" t="s">
        <v>267</v>
      </c>
      <c r="H223" s="5">
        <v>0</v>
      </c>
      <c r="I223" s="86">
        <v>65</v>
      </c>
      <c r="J223" s="6"/>
      <c r="K223" s="83">
        <v>0</v>
      </c>
      <c r="L223" s="104" t="s">
        <v>37</v>
      </c>
      <c r="M223" s="105"/>
      <c r="N223" s="106"/>
    </row>
    <row r="224" spans="2:14" ht="13.5" hidden="1" customHeight="1" x14ac:dyDescent="0.15">
      <c r="B224" s="16">
        <v>140</v>
      </c>
      <c r="C224" s="59" t="s">
        <v>265</v>
      </c>
      <c r="D224" s="60">
        <v>140</v>
      </c>
      <c r="E224" s="59" t="s">
        <v>265</v>
      </c>
      <c r="F224" s="61">
        <v>14003</v>
      </c>
      <c r="G224" s="62" t="s">
        <v>268</v>
      </c>
      <c r="H224" s="5">
        <v>0</v>
      </c>
      <c r="I224" s="86">
        <v>120</v>
      </c>
      <c r="J224" s="6"/>
      <c r="K224" s="83">
        <v>0</v>
      </c>
      <c r="L224" s="104" t="s">
        <v>37</v>
      </c>
      <c r="M224" s="105"/>
      <c r="N224" s="106"/>
    </row>
    <row r="225" spans="2:14" ht="13.5" hidden="1" customHeight="1" x14ac:dyDescent="0.15">
      <c r="B225" s="16">
        <v>140</v>
      </c>
      <c r="C225" s="59" t="s">
        <v>265</v>
      </c>
      <c r="D225" s="60">
        <v>140</v>
      </c>
      <c r="E225" s="59" t="s">
        <v>265</v>
      </c>
      <c r="F225" s="61">
        <v>14004</v>
      </c>
      <c r="G225" s="62" t="s">
        <v>269</v>
      </c>
      <c r="H225" s="5">
        <v>0</v>
      </c>
      <c r="I225" s="86">
        <v>215</v>
      </c>
      <c r="J225" s="6"/>
      <c r="K225" s="83">
        <v>0</v>
      </c>
      <c r="L225" s="104" t="s">
        <v>37</v>
      </c>
      <c r="M225" s="105"/>
      <c r="N225" s="106"/>
    </row>
    <row r="226" spans="2:14" ht="13.5" hidden="1" customHeight="1" x14ac:dyDescent="0.15">
      <c r="B226" s="16">
        <v>140</v>
      </c>
      <c r="C226" s="59" t="s">
        <v>265</v>
      </c>
      <c r="D226" s="60">
        <v>140</v>
      </c>
      <c r="E226" s="59" t="s">
        <v>265</v>
      </c>
      <c r="F226" s="61">
        <v>14005</v>
      </c>
      <c r="G226" s="62" t="s">
        <v>270</v>
      </c>
      <c r="H226" s="5">
        <v>0</v>
      </c>
      <c r="I226" s="86">
        <v>185</v>
      </c>
      <c r="J226" s="6"/>
      <c r="K226" s="83">
        <v>0</v>
      </c>
      <c r="L226" s="104" t="s">
        <v>37</v>
      </c>
      <c r="M226" s="105"/>
      <c r="N226" s="106"/>
    </row>
    <row r="227" spans="2:14" ht="13.5" hidden="1" customHeight="1" x14ac:dyDescent="0.15">
      <c r="B227" s="16">
        <v>140</v>
      </c>
      <c r="C227" s="59" t="s">
        <v>265</v>
      </c>
      <c r="D227" s="60">
        <v>140</v>
      </c>
      <c r="E227" s="59" t="s">
        <v>265</v>
      </c>
      <c r="F227" s="61">
        <v>14009</v>
      </c>
      <c r="G227" s="62" t="s">
        <v>271</v>
      </c>
      <c r="H227" s="5">
        <v>0</v>
      </c>
      <c r="I227" s="86">
        <v>145</v>
      </c>
      <c r="J227" s="6"/>
      <c r="K227" s="83">
        <v>0</v>
      </c>
      <c r="L227" s="104" t="s">
        <v>37</v>
      </c>
      <c r="M227" s="105"/>
      <c r="N227" s="106"/>
    </row>
    <row r="228" spans="2:14" ht="13.5" hidden="1" customHeight="1" x14ac:dyDescent="0.15">
      <c r="B228" s="16">
        <v>140</v>
      </c>
      <c r="C228" s="59" t="s">
        <v>265</v>
      </c>
      <c r="D228" s="60">
        <v>140</v>
      </c>
      <c r="E228" s="59" t="s">
        <v>265</v>
      </c>
      <c r="F228" s="61">
        <v>14011</v>
      </c>
      <c r="G228" s="62" t="s">
        <v>272</v>
      </c>
      <c r="H228" s="5">
        <v>0</v>
      </c>
      <c r="I228" s="86">
        <v>155</v>
      </c>
      <c r="J228" s="6"/>
      <c r="K228" s="83">
        <v>0</v>
      </c>
      <c r="L228" s="104" t="s">
        <v>37</v>
      </c>
      <c r="M228" s="105"/>
      <c r="N228" s="106"/>
    </row>
    <row r="229" spans="2:14" ht="13.5" customHeight="1" x14ac:dyDescent="0.15">
      <c r="B229" s="16">
        <v>140</v>
      </c>
      <c r="C229" s="63" t="s">
        <v>265</v>
      </c>
      <c r="D229" s="64">
        <v>140</v>
      </c>
      <c r="E229" s="65" t="s">
        <v>265</v>
      </c>
      <c r="F229" s="66" t="s">
        <v>18</v>
      </c>
      <c r="G229" s="67" t="s">
        <v>273</v>
      </c>
      <c r="H229" s="21">
        <v>0</v>
      </c>
      <c r="I229" s="84">
        <f>SUM(I$222:I$228)</f>
        <v>1020</v>
      </c>
      <c r="J229" s="36">
        <f>K$229</f>
        <v>0</v>
      </c>
      <c r="K229" s="84">
        <f>SUM(K$222:K$228)</f>
        <v>0</v>
      </c>
      <c r="L229" s="119"/>
      <c r="M229" s="120"/>
      <c r="N229" s="121"/>
    </row>
    <row r="230" spans="2:14" ht="13.5" hidden="1" customHeight="1" x14ac:dyDescent="0.15">
      <c r="B230" s="16">
        <v>150</v>
      </c>
      <c r="C230" s="55" t="s">
        <v>274</v>
      </c>
      <c r="D230" s="56">
        <v>150</v>
      </c>
      <c r="E230" s="55" t="s">
        <v>274</v>
      </c>
      <c r="F230" s="57">
        <v>15002</v>
      </c>
      <c r="G230" s="58" t="s">
        <v>275</v>
      </c>
      <c r="H230" s="19">
        <v>0</v>
      </c>
      <c r="I230" s="85">
        <v>115</v>
      </c>
      <c r="J230" s="20"/>
      <c r="K230" s="82">
        <v>0</v>
      </c>
      <c r="L230" s="101" t="s">
        <v>37</v>
      </c>
      <c r="M230" s="102"/>
      <c r="N230" s="103"/>
    </row>
    <row r="231" spans="2:14" ht="13.5" hidden="1" customHeight="1" x14ac:dyDescent="0.15">
      <c r="B231" s="16">
        <v>150</v>
      </c>
      <c r="C231" s="59" t="s">
        <v>274</v>
      </c>
      <c r="D231" s="60">
        <v>150</v>
      </c>
      <c r="E231" s="59" t="s">
        <v>274</v>
      </c>
      <c r="F231" s="61">
        <v>15003</v>
      </c>
      <c r="G231" s="62" t="s">
        <v>276</v>
      </c>
      <c r="H231" s="5">
        <v>0</v>
      </c>
      <c r="I231" s="86">
        <v>80</v>
      </c>
      <c r="J231" s="6"/>
      <c r="K231" s="83">
        <v>0</v>
      </c>
      <c r="L231" s="104" t="s">
        <v>37</v>
      </c>
      <c r="M231" s="105"/>
      <c r="N231" s="106"/>
    </row>
    <row r="232" spans="2:14" ht="13.5" hidden="1" customHeight="1" x14ac:dyDescent="0.15">
      <c r="B232" s="16">
        <v>150</v>
      </c>
      <c r="C232" s="59" t="s">
        <v>274</v>
      </c>
      <c r="D232" s="60">
        <v>150</v>
      </c>
      <c r="E232" s="59" t="s">
        <v>274</v>
      </c>
      <c r="F232" s="61">
        <v>15004</v>
      </c>
      <c r="G232" s="62" t="s">
        <v>277</v>
      </c>
      <c r="H232" s="5">
        <v>0</v>
      </c>
      <c r="I232" s="86">
        <v>150</v>
      </c>
      <c r="J232" s="6"/>
      <c r="K232" s="83">
        <v>0</v>
      </c>
      <c r="L232" s="104" t="s">
        <v>37</v>
      </c>
      <c r="M232" s="105"/>
      <c r="N232" s="106"/>
    </row>
    <row r="233" spans="2:14" ht="13.5" hidden="1" customHeight="1" x14ac:dyDescent="0.15">
      <c r="B233" s="16">
        <v>150</v>
      </c>
      <c r="C233" s="59" t="s">
        <v>274</v>
      </c>
      <c r="D233" s="60">
        <v>150</v>
      </c>
      <c r="E233" s="59" t="s">
        <v>274</v>
      </c>
      <c r="F233" s="61">
        <v>15005</v>
      </c>
      <c r="G233" s="62" t="s">
        <v>278</v>
      </c>
      <c r="H233" s="5">
        <v>0</v>
      </c>
      <c r="I233" s="86">
        <v>112</v>
      </c>
      <c r="J233" s="6"/>
      <c r="K233" s="83">
        <v>0</v>
      </c>
      <c r="L233" s="104" t="s">
        <v>37</v>
      </c>
      <c r="M233" s="105"/>
      <c r="N233" s="106"/>
    </row>
    <row r="234" spans="2:14" ht="13.5" hidden="1" customHeight="1" x14ac:dyDescent="0.15">
      <c r="B234" s="16">
        <v>150</v>
      </c>
      <c r="C234" s="59" t="s">
        <v>274</v>
      </c>
      <c r="D234" s="60">
        <v>150</v>
      </c>
      <c r="E234" s="59" t="s">
        <v>274</v>
      </c>
      <c r="F234" s="61">
        <v>15008</v>
      </c>
      <c r="G234" s="62" t="s">
        <v>279</v>
      </c>
      <c r="H234" s="5">
        <v>0</v>
      </c>
      <c r="I234" s="86">
        <v>220</v>
      </c>
      <c r="J234" s="6"/>
      <c r="K234" s="83">
        <v>0</v>
      </c>
      <c r="L234" s="104" t="s">
        <v>37</v>
      </c>
      <c r="M234" s="105"/>
      <c r="N234" s="106"/>
    </row>
    <row r="235" spans="2:14" ht="13.5" hidden="1" customHeight="1" x14ac:dyDescent="0.15">
      <c r="B235" s="16">
        <v>150</v>
      </c>
      <c r="C235" s="59" t="s">
        <v>274</v>
      </c>
      <c r="D235" s="60">
        <v>150</v>
      </c>
      <c r="E235" s="59" t="s">
        <v>274</v>
      </c>
      <c r="F235" s="61">
        <v>15013</v>
      </c>
      <c r="G235" s="62" t="s">
        <v>280</v>
      </c>
      <c r="H235" s="5">
        <v>0</v>
      </c>
      <c r="I235" s="86">
        <v>45</v>
      </c>
      <c r="J235" s="6"/>
      <c r="K235" s="83">
        <v>0</v>
      </c>
      <c r="L235" s="104" t="s">
        <v>37</v>
      </c>
      <c r="M235" s="105"/>
      <c r="N235" s="106"/>
    </row>
    <row r="236" spans="2:14" ht="13.5" hidden="1" customHeight="1" x14ac:dyDescent="0.15">
      <c r="B236" s="16">
        <v>150</v>
      </c>
      <c r="C236" s="59" t="s">
        <v>274</v>
      </c>
      <c r="D236" s="60">
        <v>150</v>
      </c>
      <c r="E236" s="59" t="s">
        <v>274</v>
      </c>
      <c r="F236" s="61">
        <v>15014</v>
      </c>
      <c r="G236" s="62" t="s">
        <v>281</v>
      </c>
      <c r="H236" s="5">
        <v>0</v>
      </c>
      <c r="I236" s="86">
        <v>170</v>
      </c>
      <c r="J236" s="6"/>
      <c r="K236" s="83">
        <v>0</v>
      </c>
      <c r="L236" s="104" t="s">
        <v>37</v>
      </c>
      <c r="M236" s="105"/>
      <c r="N236" s="106"/>
    </row>
    <row r="237" spans="2:14" ht="13.5" hidden="1" customHeight="1" x14ac:dyDescent="0.15">
      <c r="B237" s="16">
        <v>150</v>
      </c>
      <c r="C237" s="59" t="s">
        <v>274</v>
      </c>
      <c r="D237" s="60">
        <v>150</v>
      </c>
      <c r="E237" s="59" t="s">
        <v>274</v>
      </c>
      <c r="F237" s="61">
        <v>15015</v>
      </c>
      <c r="G237" s="62" t="s">
        <v>282</v>
      </c>
      <c r="H237" s="5">
        <v>0</v>
      </c>
      <c r="I237" s="86">
        <v>440</v>
      </c>
      <c r="J237" s="6"/>
      <c r="K237" s="83">
        <v>0</v>
      </c>
      <c r="L237" s="104" t="s">
        <v>37</v>
      </c>
      <c r="M237" s="105"/>
      <c r="N237" s="106"/>
    </row>
    <row r="238" spans="2:14" ht="13.5" hidden="1" customHeight="1" x14ac:dyDescent="0.15">
      <c r="B238" s="16">
        <v>150</v>
      </c>
      <c r="C238" s="59" t="s">
        <v>274</v>
      </c>
      <c r="D238" s="60">
        <v>150</v>
      </c>
      <c r="E238" s="59" t="s">
        <v>274</v>
      </c>
      <c r="F238" s="61">
        <v>15017</v>
      </c>
      <c r="G238" s="62" t="s">
        <v>283</v>
      </c>
      <c r="H238" s="5">
        <v>0</v>
      </c>
      <c r="I238" s="86">
        <v>280</v>
      </c>
      <c r="J238" s="6"/>
      <c r="K238" s="83">
        <v>0</v>
      </c>
      <c r="L238" s="104" t="s">
        <v>37</v>
      </c>
      <c r="M238" s="105"/>
      <c r="N238" s="106"/>
    </row>
    <row r="239" spans="2:14" ht="13.5" hidden="1" customHeight="1" x14ac:dyDescent="0.15">
      <c r="B239" s="16">
        <v>150</v>
      </c>
      <c r="C239" s="59" t="s">
        <v>274</v>
      </c>
      <c r="D239" s="60">
        <v>150</v>
      </c>
      <c r="E239" s="59" t="s">
        <v>274</v>
      </c>
      <c r="F239" s="61">
        <v>15018</v>
      </c>
      <c r="G239" s="62" t="s">
        <v>284</v>
      </c>
      <c r="H239" s="5">
        <v>0</v>
      </c>
      <c r="I239" s="86">
        <v>15</v>
      </c>
      <c r="J239" s="6"/>
      <c r="K239" s="83">
        <v>0</v>
      </c>
      <c r="L239" s="104" t="s">
        <v>37</v>
      </c>
      <c r="M239" s="105"/>
      <c r="N239" s="106"/>
    </row>
    <row r="240" spans="2:14" ht="13.5" customHeight="1" x14ac:dyDescent="0.15">
      <c r="B240" s="16">
        <v>150</v>
      </c>
      <c r="C240" s="63" t="s">
        <v>274</v>
      </c>
      <c r="D240" s="64">
        <v>150</v>
      </c>
      <c r="E240" s="65" t="s">
        <v>274</v>
      </c>
      <c r="F240" s="66" t="s">
        <v>18</v>
      </c>
      <c r="G240" s="67" t="s">
        <v>285</v>
      </c>
      <c r="H240" s="21">
        <v>0</v>
      </c>
      <c r="I240" s="84">
        <f>SUM(I$230:I$239)</f>
        <v>1627</v>
      </c>
      <c r="J240" s="36">
        <f>K$240</f>
        <v>0</v>
      </c>
      <c r="K240" s="84">
        <f>SUM(K$230:K$239)</f>
        <v>0</v>
      </c>
      <c r="L240" s="119"/>
      <c r="M240" s="120"/>
      <c r="N240" s="121"/>
    </row>
    <row r="241" spans="2:14" ht="13.5" hidden="1" customHeight="1" x14ac:dyDescent="0.15">
      <c r="B241" s="16">
        <v>160</v>
      </c>
      <c r="C241" s="55" t="s">
        <v>286</v>
      </c>
      <c r="D241" s="56">
        <v>160</v>
      </c>
      <c r="E241" s="55" t="s">
        <v>286</v>
      </c>
      <c r="F241" s="57">
        <v>16001</v>
      </c>
      <c r="G241" s="58" t="s">
        <v>287</v>
      </c>
      <c r="H241" s="19">
        <v>0</v>
      </c>
      <c r="I241" s="85">
        <v>255</v>
      </c>
      <c r="J241" s="20"/>
      <c r="K241" s="82">
        <v>0</v>
      </c>
      <c r="L241" s="101" t="s">
        <v>37</v>
      </c>
      <c r="M241" s="102"/>
      <c r="N241" s="103"/>
    </row>
    <row r="242" spans="2:14" ht="13.5" hidden="1" customHeight="1" x14ac:dyDescent="0.15">
      <c r="B242" s="16">
        <v>160</v>
      </c>
      <c r="C242" s="59" t="s">
        <v>286</v>
      </c>
      <c r="D242" s="60">
        <v>160</v>
      </c>
      <c r="E242" s="59" t="s">
        <v>286</v>
      </c>
      <c r="F242" s="61">
        <v>16003</v>
      </c>
      <c r="G242" s="62" t="s">
        <v>288</v>
      </c>
      <c r="H242" s="5">
        <v>0</v>
      </c>
      <c r="I242" s="86">
        <v>655</v>
      </c>
      <c r="J242" s="6"/>
      <c r="K242" s="83">
        <v>0</v>
      </c>
      <c r="L242" s="104" t="s">
        <v>37</v>
      </c>
      <c r="M242" s="105"/>
      <c r="N242" s="106"/>
    </row>
    <row r="243" spans="2:14" ht="13.5" hidden="1" customHeight="1" x14ac:dyDescent="0.15">
      <c r="B243" s="16">
        <v>160</v>
      </c>
      <c r="C243" s="59" t="s">
        <v>286</v>
      </c>
      <c r="D243" s="60">
        <v>160</v>
      </c>
      <c r="E243" s="59" t="s">
        <v>286</v>
      </c>
      <c r="F243" s="61">
        <v>16004</v>
      </c>
      <c r="G243" s="62" t="s">
        <v>289</v>
      </c>
      <c r="H243" s="5">
        <v>0</v>
      </c>
      <c r="I243" s="86">
        <v>490</v>
      </c>
      <c r="J243" s="6"/>
      <c r="K243" s="83">
        <v>0</v>
      </c>
      <c r="L243" s="104" t="s">
        <v>37</v>
      </c>
      <c r="M243" s="105"/>
      <c r="N243" s="106"/>
    </row>
    <row r="244" spans="2:14" ht="13.5" hidden="1" customHeight="1" x14ac:dyDescent="0.15">
      <c r="B244" s="16">
        <v>160</v>
      </c>
      <c r="C244" s="59" t="s">
        <v>286</v>
      </c>
      <c r="D244" s="60">
        <v>160</v>
      </c>
      <c r="E244" s="59" t="s">
        <v>286</v>
      </c>
      <c r="F244" s="61">
        <v>16007</v>
      </c>
      <c r="G244" s="62" t="s">
        <v>290</v>
      </c>
      <c r="H244" s="5">
        <v>0</v>
      </c>
      <c r="I244" s="86">
        <v>975</v>
      </c>
      <c r="J244" s="6"/>
      <c r="K244" s="83">
        <v>0</v>
      </c>
      <c r="L244" s="104" t="s">
        <v>37</v>
      </c>
      <c r="M244" s="105"/>
      <c r="N244" s="106"/>
    </row>
    <row r="245" spans="2:14" ht="13.5" hidden="1" customHeight="1" x14ac:dyDescent="0.15">
      <c r="B245" s="16">
        <v>160</v>
      </c>
      <c r="C245" s="59" t="s">
        <v>286</v>
      </c>
      <c r="D245" s="60">
        <v>160</v>
      </c>
      <c r="E245" s="59" t="s">
        <v>286</v>
      </c>
      <c r="F245" s="61">
        <v>16014</v>
      </c>
      <c r="G245" s="62" t="s">
        <v>291</v>
      </c>
      <c r="H245" s="5">
        <v>0</v>
      </c>
      <c r="I245" s="86">
        <v>85</v>
      </c>
      <c r="J245" s="6"/>
      <c r="K245" s="83">
        <v>0</v>
      </c>
      <c r="L245" s="104" t="s">
        <v>37</v>
      </c>
      <c r="M245" s="105"/>
      <c r="N245" s="106"/>
    </row>
    <row r="246" spans="2:14" ht="13.5" hidden="1" customHeight="1" x14ac:dyDescent="0.15">
      <c r="B246" s="16">
        <v>160</v>
      </c>
      <c r="C246" s="59" t="s">
        <v>286</v>
      </c>
      <c r="D246" s="60">
        <v>160</v>
      </c>
      <c r="E246" s="59" t="s">
        <v>286</v>
      </c>
      <c r="F246" s="61">
        <v>16016</v>
      </c>
      <c r="G246" s="62" t="s">
        <v>292</v>
      </c>
      <c r="H246" s="5">
        <v>0</v>
      </c>
      <c r="I246" s="86">
        <v>205</v>
      </c>
      <c r="J246" s="6"/>
      <c r="K246" s="83">
        <v>0</v>
      </c>
      <c r="L246" s="104" t="s">
        <v>37</v>
      </c>
      <c r="M246" s="105"/>
      <c r="N246" s="106"/>
    </row>
    <row r="247" spans="2:14" ht="13.5" hidden="1" customHeight="1" x14ac:dyDescent="0.15">
      <c r="B247" s="16">
        <v>160</v>
      </c>
      <c r="C247" s="59" t="s">
        <v>286</v>
      </c>
      <c r="D247" s="60">
        <v>160</v>
      </c>
      <c r="E247" s="59" t="s">
        <v>286</v>
      </c>
      <c r="F247" s="61">
        <v>16017</v>
      </c>
      <c r="G247" s="62" t="s">
        <v>293</v>
      </c>
      <c r="H247" s="5">
        <v>0</v>
      </c>
      <c r="I247" s="86">
        <v>330</v>
      </c>
      <c r="J247" s="6"/>
      <c r="K247" s="83">
        <v>0</v>
      </c>
      <c r="L247" s="104" t="s">
        <v>37</v>
      </c>
      <c r="M247" s="105"/>
      <c r="N247" s="106"/>
    </row>
    <row r="248" spans="2:14" ht="13.5" customHeight="1" x14ac:dyDescent="0.15">
      <c r="B248" s="16">
        <v>160</v>
      </c>
      <c r="C248" s="63" t="s">
        <v>286</v>
      </c>
      <c r="D248" s="64">
        <v>160</v>
      </c>
      <c r="E248" s="65" t="s">
        <v>286</v>
      </c>
      <c r="F248" s="66" t="s">
        <v>18</v>
      </c>
      <c r="G248" s="67" t="s">
        <v>294</v>
      </c>
      <c r="H248" s="21">
        <v>0</v>
      </c>
      <c r="I248" s="84">
        <f>SUM(I$241:I$247)</f>
        <v>2995</v>
      </c>
      <c r="J248" s="36">
        <f>K$248</f>
        <v>0</v>
      </c>
      <c r="K248" s="84">
        <f>SUM(K$241:K$247)</f>
        <v>0</v>
      </c>
      <c r="L248" s="119"/>
      <c r="M248" s="120"/>
      <c r="N248" s="121"/>
    </row>
    <row r="249" spans="2:14" ht="13.5" hidden="1" customHeight="1" x14ac:dyDescent="0.15">
      <c r="B249" s="16">
        <v>170</v>
      </c>
      <c r="C249" s="55" t="s">
        <v>295</v>
      </c>
      <c r="D249" s="56">
        <v>171</v>
      </c>
      <c r="E249" s="55" t="s">
        <v>296</v>
      </c>
      <c r="F249" s="57">
        <v>17001</v>
      </c>
      <c r="G249" s="58" t="s">
        <v>297</v>
      </c>
      <c r="H249" s="19">
        <v>0</v>
      </c>
      <c r="I249" s="85">
        <v>330</v>
      </c>
      <c r="J249" s="20"/>
      <c r="K249" s="82">
        <v>0</v>
      </c>
      <c r="L249" s="101" t="s">
        <v>37</v>
      </c>
      <c r="M249" s="102"/>
      <c r="N249" s="103"/>
    </row>
    <row r="250" spans="2:14" ht="13.5" hidden="1" customHeight="1" x14ac:dyDescent="0.15">
      <c r="B250" s="16">
        <v>170</v>
      </c>
      <c r="C250" s="59" t="s">
        <v>295</v>
      </c>
      <c r="D250" s="60">
        <v>171</v>
      </c>
      <c r="E250" s="59" t="s">
        <v>296</v>
      </c>
      <c r="F250" s="61">
        <v>17003</v>
      </c>
      <c r="G250" s="62" t="s">
        <v>298</v>
      </c>
      <c r="H250" s="5">
        <v>0</v>
      </c>
      <c r="I250" s="86">
        <v>495</v>
      </c>
      <c r="J250" s="6"/>
      <c r="K250" s="83">
        <v>0</v>
      </c>
      <c r="L250" s="104" t="s">
        <v>37</v>
      </c>
      <c r="M250" s="105"/>
      <c r="N250" s="106"/>
    </row>
    <row r="251" spans="2:14" ht="13.5" hidden="1" customHeight="1" x14ac:dyDescent="0.15">
      <c r="B251" s="16">
        <v>170</v>
      </c>
      <c r="C251" s="59" t="s">
        <v>295</v>
      </c>
      <c r="D251" s="60">
        <v>171</v>
      </c>
      <c r="E251" s="59" t="s">
        <v>296</v>
      </c>
      <c r="F251" s="61">
        <v>17004</v>
      </c>
      <c r="G251" s="62" t="s">
        <v>299</v>
      </c>
      <c r="H251" s="5">
        <v>0</v>
      </c>
      <c r="I251" s="86">
        <v>1005</v>
      </c>
      <c r="J251" s="6"/>
      <c r="K251" s="83">
        <v>0</v>
      </c>
      <c r="L251" s="104" t="s">
        <v>37</v>
      </c>
      <c r="M251" s="105"/>
      <c r="N251" s="106"/>
    </row>
    <row r="252" spans="2:14" ht="13.5" hidden="1" customHeight="1" x14ac:dyDescent="0.15">
      <c r="B252" s="16">
        <v>170</v>
      </c>
      <c r="C252" s="59" t="s">
        <v>295</v>
      </c>
      <c r="D252" s="60">
        <v>171</v>
      </c>
      <c r="E252" s="59" t="s">
        <v>296</v>
      </c>
      <c r="F252" s="61">
        <v>17008</v>
      </c>
      <c r="G252" s="62" t="s">
        <v>300</v>
      </c>
      <c r="H252" s="5">
        <v>0</v>
      </c>
      <c r="I252" s="86">
        <v>1165</v>
      </c>
      <c r="J252" s="6"/>
      <c r="K252" s="83">
        <v>0</v>
      </c>
      <c r="L252" s="104" t="s">
        <v>37</v>
      </c>
      <c r="M252" s="105"/>
      <c r="N252" s="106"/>
    </row>
    <row r="253" spans="2:14" ht="13.5" hidden="1" customHeight="1" x14ac:dyDescent="0.15">
      <c r="B253" s="16">
        <v>170</v>
      </c>
      <c r="C253" s="59" t="s">
        <v>295</v>
      </c>
      <c r="D253" s="60">
        <v>171</v>
      </c>
      <c r="E253" s="59" t="s">
        <v>296</v>
      </c>
      <c r="F253" s="61">
        <v>17010</v>
      </c>
      <c r="G253" s="62" t="s">
        <v>301</v>
      </c>
      <c r="H253" s="5">
        <v>0</v>
      </c>
      <c r="I253" s="86">
        <v>235</v>
      </c>
      <c r="J253" s="6"/>
      <c r="K253" s="83">
        <v>0</v>
      </c>
      <c r="L253" s="104" t="s">
        <v>37</v>
      </c>
      <c r="M253" s="105"/>
      <c r="N253" s="106"/>
    </row>
    <row r="254" spans="2:14" ht="13.5" hidden="1" customHeight="1" x14ac:dyDescent="0.15">
      <c r="B254" s="16">
        <v>170</v>
      </c>
      <c r="C254" s="59" t="s">
        <v>295</v>
      </c>
      <c r="D254" s="60">
        <v>171</v>
      </c>
      <c r="E254" s="59" t="s">
        <v>296</v>
      </c>
      <c r="F254" s="61">
        <v>17013</v>
      </c>
      <c r="G254" s="62" t="s">
        <v>302</v>
      </c>
      <c r="H254" s="5">
        <v>0</v>
      </c>
      <c r="I254" s="86">
        <v>775</v>
      </c>
      <c r="J254" s="6"/>
      <c r="K254" s="83">
        <v>0</v>
      </c>
      <c r="L254" s="104" t="s">
        <v>37</v>
      </c>
      <c r="M254" s="105"/>
      <c r="N254" s="106"/>
    </row>
    <row r="255" spans="2:14" ht="13.5" hidden="1" customHeight="1" x14ac:dyDescent="0.15">
      <c r="B255" s="16">
        <v>170</v>
      </c>
      <c r="C255" s="59" t="s">
        <v>295</v>
      </c>
      <c r="D255" s="60">
        <v>171</v>
      </c>
      <c r="E255" s="59" t="s">
        <v>296</v>
      </c>
      <c r="F255" s="61">
        <v>17015</v>
      </c>
      <c r="G255" s="62" t="s">
        <v>303</v>
      </c>
      <c r="H255" s="5">
        <v>0</v>
      </c>
      <c r="I255" s="86">
        <v>230</v>
      </c>
      <c r="J255" s="6"/>
      <c r="K255" s="83">
        <v>0</v>
      </c>
      <c r="L255" s="104" t="s">
        <v>37</v>
      </c>
      <c r="M255" s="105"/>
      <c r="N255" s="106"/>
    </row>
    <row r="256" spans="2:14" ht="13.5" hidden="1" customHeight="1" x14ac:dyDescent="0.15">
      <c r="B256" s="16">
        <v>170</v>
      </c>
      <c r="C256" s="59" t="s">
        <v>295</v>
      </c>
      <c r="D256" s="60">
        <v>171</v>
      </c>
      <c r="E256" s="59" t="s">
        <v>296</v>
      </c>
      <c r="F256" s="61">
        <v>17016</v>
      </c>
      <c r="G256" s="62" t="s">
        <v>304</v>
      </c>
      <c r="H256" s="5">
        <v>0</v>
      </c>
      <c r="I256" s="86">
        <v>355</v>
      </c>
      <c r="J256" s="6"/>
      <c r="K256" s="83">
        <v>0</v>
      </c>
      <c r="L256" s="104" t="s">
        <v>37</v>
      </c>
      <c r="M256" s="105"/>
      <c r="N256" s="106"/>
    </row>
    <row r="257" spans="2:14" ht="13.5" hidden="1" customHeight="1" x14ac:dyDescent="0.15">
      <c r="B257" s="16">
        <v>170</v>
      </c>
      <c r="C257" s="59" t="s">
        <v>295</v>
      </c>
      <c r="D257" s="60">
        <v>171</v>
      </c>
      <c r="E257" s="59" t="s">
        <v>296</v>
      </c>
      <c r="F257" s="61">
        <v>17020</v>
      </c>
      <c r="G257" s="62" t="s">
        <v>305</v>
      </c>
      <c r="H257" s="5">
        <v>0</v>
      </c>
      <c r="I257" s="86">
        <v>370</v>
      </c>
      <c r="J257" s="6"/>
      <c r="K257" s="83">
        <v>0</v>
      </c>
      <c r="L257" s="104" t="s">
        <v>37</v>
      </c>
      <c r="M257" s="105"/>
      <c r="N257" s="106"/>
    </row>
    <row r="258" spans="2:14" ht="13.5" customHeight="1" x14ac:dyDescent="0.15">
      <c r="B258" s="16">
        <v>170</v>
      </c>
      <c r="C258" s="63" t="s">
        <v>295</v>
      </c>
      <c r="D258" s="64">
        <v>171</v>
      </c>
      <c r="E258" s="65" t="s">
        <v>296</v>
      </c>
      <c r="F258" s="66" t="s">
        <v>18</v>
      </c>
      <c r="G258" s="67" t="s">
        <v>306</v>
      </c>
      <c r="H258" s="21">
        <v>0</v>
      </c>
      <c r="I258" s="84">
        <f>SUM(I$249:I$257)</f>
        <v>4960</v>
      </c>
      <c r="J258" s="36">
        <f>K$258</f>
        <v>0</v>
      </c>
      <c r="K258" s="84">
        <f>SUM(K$249:K$257)</f>
        <v>0</v>
      </c>
      <c r="L258" s="119"/>
      <c r="M258" s="120"/>
      <c r="N258" s="121"/>
    </row>
    <row r="259" spans="2:14" ht="13.5" hidden="1" customHeight="1" x14ac:dyDescent="0.15">
      <c r="B259" s="16">
        <v>170</v>
      </c>
      <c r="C259" s="55" t="s">
        <v>295</v>
      </c>
      <c r="D259" s="56">
        <v>172</v>
      </c>
      <c r="E259" s="55" t="s">
        <v>307</v>
      </c>
      <c r="F259" s="57">
        <v>17026</v>
      </c>
      <c r="G259" s="58" t="s">
        <v>308</v>
      </c>
      <c r="H259" s="19">
        <v>0</v>
      </c>
      <c r="I259" s="85">
        <v>730</v>
      </c>
      <c r="J259" s="20"/>
      <c r="K259" s="82">
        <v>0</v>
      </c>
      <c r="L259" s="101" t="s">
        <v>37</v>
      </c>
      <c r="M259" s="102"/>
      <c r="N259" s="103"/>
    </row>
    <row r="260" spans="2:14" ht="13.5" hidden="1" customHeight="1" x14ac:dyDescent="0.15">
      <c r="B260" s="16">
        <v>170</v>
      </c>
      <c r="C260" s="59" t="s">
        <v>295</v>
      </c>
      <c r="D260" s="60">
        <v>172</v>
      </c>
      <c r="E260" s="59" t="s">
        <v>307</v>
      </c>
      <c r="F260" s="61">
        <v>17027</v>
      </c>
      <c r="G260" s="62" t="s">
        <v>309</v>
      </c>
      <c r="H260" s="5">
        <v>0</v>
      </c>
      <c r="I260" s="86">
        <v>425</v>
      </c>
      <c r="J260" s="6"/>
      <c r="K260" s="83">
        <v>0</v>
      </c>
      <c r="L260" s="104" t="s">
        <v>37</v>
      </c>
      <c r="M260" s="105"/>
      <c r="N260" s="106"/>
    </row>
    <row r="261" spans="2:14" ht="13.5" hidden="1" customHeight="1" x14ac:dyDescent="0.15">
      <c r="B261" s="16">
        <v>170</v>
      </c>
      <c r="C261" s="59" t="s">
        <v>295</v>
      </c>
      <c r="D261" s="60">
        <v>172</v>
      </c>
      <c r="E261" s="59" t="s">
        <v>307</v>
      </c>
      <c r="F261" s="61">
        <v>17028</v>
      </c>
      <c r="G261" s="62" t="s">
        <v>310</v>
      </c>
      <c r="H261" s="5">
        <v>0</v>
      </c>
      <c r="I261" s="86">
        <v>155</v>
      </c>
      <c r="J261" s="6"/>
      <c r="K261" s="83">
        <v>0</v>
      </c>
      <c r="L261" s="104" t="s">
        <v>37</v>
      </c>
      <c r="M261" s="105"/>
      <c r="N261" s="106"/>
    </row>
    <row r="262" spans="2:14" ht="13.5" hidden="1" customHeight="1" x14ac:dyDescent="0.15">
      <c r="B262" s="16">
        <v>170</v>
      </c>
      <c r="C262" s="59" t="s">
        <v>295</v>
      </c>
      <c r="D262" s="60">
        <v>172</v>
      </c>
      <c r="E262" s="59" t="s">
        <v>307</v>
      </c>
      <c r="F262" s="61">
        <v>17029</v>
      </c>
      <c r="G262" s="62" t="s">
        <v>311</v>
      </c>
      <c r="H262" s="5">
        <v>0</v>
      </c>
      <c r="I262" s="86">
        <v>35</v>
      </c>
      <c r="J262" s="6"/>
      <c r="K262" s="83">
        <v>0</v>
      </c>
      <c r="L262" s="104" t="s">
        <v>37</v>
      </c>
      <c r="M262" s="105"/>
      <c r="N262" s="106"/>
    </row>
    <row r="263" spans="2:14" ht="13.5" hidden="1" customHeight="1" x14ac:dyDescent="0.15">
      <c r="B263" s="16">
        <v>170</v>
      </c>
      <c r="C263" s="59" t="s">
        <v>295</v>
      </c>
      <c r="D263" s="60">
        <v>172</v>
      </c>
      <c r="E263" s="59" t="s">
        <v>307</v>
      </c>
      <c r="F263" s="61">
        <v>17030</v>
      </c>
      <c r="G263" s="62" t="s">
        <v>312</v>
      </c>
      <c r="H263" s="5">
        <v>0</v>
      </c>
      <c r="I263" s="86">
        <v>1045</v>
      </c>
      <c r="J263" s="6"/>
      <c r="K263" s="83">
        <v>0</v>
      </c>
      <c r="L263" s="104" t="s">
        <v>37</v>
      </c>
      <c r="M263" s="105"/>
      <c r="N263" s="106"/>
    </row>
    <row r="264" spans="2:14" ht="13.5" hidden="1" customHeight="1" x14ac:dyDescent="0.15">
      <c r="B264" s="16">
        <v>170</v>
      </c>
      <c r="C264" s="59" t="s">
        <v>295</v>
      </c>
      <c r="D264" s="60">
        <v>172</v>
      </c>
      <c r="E264" s="59" t="s">
        <v>307</v>
      </c>
      <c r="F264" s="61">
        <v>17031</v>
      </c>
      <c r="G264" s="62" t="s">
        <v>313</v>
      </c>
      <c r="H264" s="5">
        <v>0</v>
      </c>
      <c r="I264" s="86">
        <v>750</v>
      </c>
      <c r="J264" s="6"/>
      <c r="K264" s="83">
        <v>0</v>
      </c>
      <c r="L264" s="104" t="s">
        <v>37</v>
      </c>
      <c r="M264" s="105"/>
      <c r="N264" s="106"/>
    </row>
    <row r="265" spans="2:14" ht="13.5" hidden="1" customHeight="1" x14ac:dyDescent="0.15">
      <c r="B265" s="16">
        <v>170</v>
      </c>
      <c r="C265" s="59" t="s">
        <v>295</v>
      </c>
      <c r="D265" s="60">
        <v>172</v>
      </c>
      <c r="E265" s="59" t="s">
        <v>307</v>
      </c>
      <c r="F265" s="61">
        <v>17038</v>
      </c>
      <c r="G265" s="62" t="s">
        <v>314</v>
      </c>
      <c r="H265" s="5">
        <v>0</v>
      </c>
      <c r="I265" s="86">
        <v>715</v>
      </c>
      <c r="J265" s="6"/>
      <c r="K265" s="83">
        <v>0</v>
      </c>
      <c r="L265" s="104" t="s">
        <v>37</v>
      </c>
      <c r="M265" s="105"/>
      <c r="N265" s="106"/>
    </row>
    <row r="266" spans="2:14" ht="13.5" hidden="1" customHeight="1" x14ac:dyDescent="0.15">
      <c r="B266" s="16">
        <v>170</v>
      </c>
      <c r="C266" s="59" t="s">
        <v>295</v>
      </c>
      <c r="D266" s="60">
        <v>172</v>
      </c>
      <c r="E266" s="59" t="s">
        <v>307</v>
      </c>
      <c r="F266" s="61">
        <v>17054</v>
      </c>
      <c r="G266" s="62" t="s">
        <v>315</v>
      </c>
      <c r="H266" s="5">
        <v>0</v>
      </c>
      <c r="I266" s="86">
        <v>2060</v>
      </c>
      <c r="J266" s="6"/>
      <c r="K266" s="83">
        <v>0</v>
      </c>
      <c r="L266" s="104" t="s">
        <v>37</v>
      </c>
      <c r="M266" s="105"/>
      <c r="N266" s="106"/>
    </row>
    <row r="267" spans="2:14" ht="13.5" hidden="1" customHeight="1" x14ac:dyDescent="0.15">
      <c r="B267" s="16">
        <v>170</v>
      </c>
      <c r="C267" s="59" t="s">
        <v>295</v>
      </c>
      <c r="D267" s="60">
        <v>172</v>
      </c>
      <c r="E267" s="59" t="s">
        <v>307</v>
      </c>
      <c r="F267" s="61">
        <v>17058</v>
      </c>
      <c r="G267" s="62" t="s">
        <v>316</v>
      </c>
      <c r="H267" s="5">
        <v>0</v>
      </c>
      <c r="I267" s="86">
        <v>390</v>
      </c>
      <c r="J267" s="6"/>
      <c r="K267" s="83">
        <v>0</v>
      </c>
      <c r="L267" s="104" t="s">
        <v>37</v>
      </c>
      <c r="M267" s="105"/>
      <c r="N267" s="106"/>
    </row>
    <row r="268" spans="2:14" ht="13.5" customHeight="1" x14ac:dyDescent="0.15">
      <c r="B268" s="16">
        <v>170</v>
      </c>
      <c r="C268" s="63" t="s">
        <v>295</v>
      </c>
      <c r="D268" s="64">
        <v>172</v>
      </c>
      <c r="E268" s="65" t="s">
        <v>307</v>
      </c>
      <c r="F268" s="66" t="s">
        <v>18</v>
      </c>
      <c r="G268" s="67" t="s">
        <v>317</v>
      </c>
      <c r="H268" s="21">
        <v>0</v>
      </c>
      <c r="I268" s="84">
        <f>SUM(I$259:I$267)</f>
        <v>6305</v>
      </c>
      <c r="J268" s="36">
        <f>K$268</f>
        <v>0</v>
      </c>
      <c r="K268" s="84">
        <f>SUM(K$259:K$267)</f>
        <v>0</v>
      </c>
      <c r="L268" s="119"/>
      <c r="M268" s="120"/>
      <c r="N268" s="121"/>
    </row>
    <row r="269" spans="2:14" ht="13.5" hidden="1" customHeight="1" x14ac:dyDescent="0.15">
      <c r="B269" s="16">
        <v>180</v>
      </c>
      <c r="C269" s="55" t="s">
        <v>318</v>
      </c>
      <c r="D269" s="56">
        <v>180</v>
      </c>
      <c r="E269" s="55" t="s">
        <v>318</v>
      </c>
      <c r="F269" s="57">
        <v>18001</v>
      </c>
      <c r="G269" s="58" t="s">
        <v>319</v>
      </c>
      <c r="H269" s="19">
        <v>0</v>
      </c>
      <c r="I269" s="85">
        <v>190</v>
      </c>
      <c r="J269" s="20"/>
      <c r="K269" s="82">
        <v>0</v>
      </c>
      <c r="L269" s="101" t="s">
        <v>37</v>
      </c>
      <c r="M269" s="102"/>
      <c r="N269" s="103"/>
    </row>
    <row r="270" spans="2:14" ht="13.5" hidden="1" customHeight="1" x14ac:dyDescent="0.15">
      <c r="B270" s="16">
        <v>180</v>
      </c>
      <c r="C270" s="59" t="s">
        <v>318</v>
      </c>
      <c r="D270" s="60">
        <v>180</v>
      </c>
      <c r="E270" s="59" t="s">
        <v>318</v>
      </c>
      <c r="F270" s="61">
        <v>18002</v>
      </c>
      <c r="G270" s="62" t="s">
        <v>320</v>
      </c>
      <c r="H270" s="5">
        <v>0</v>
      </c>
      <c r="I270" s="86">
        <v>127</v>
      </c>
      <c r="J270" s="6"/>
      <c r="K270" s="83">
        <v>0</v>
      </c>
      <c r="L270" s="104" t="s">
        <v>37</v>
      </c>
      <c r="M270" s="105"/>
      <c r="N270" s="106"/>
    </row>
    <row r="271" spans="2:14" ht="13.5" hidden="1" customHeight="1" x14ac:dyDescent="0.15">
      <c r="B271" s="16">
        <v>180</v>
      </c>
      <c r="C271" s="59" t="s">
        <v>318</v>
      </c>
      <c r="D271" s="60">
        <v>180</v>
      </c>
      <c r="E271" s="59" t="s">
        <v>318</v>
      </c>
      <c r="F271" s="61">
        <v>18004</v>
      </c>
      <c r="G271" s="62" t="s">
        <v>321</v>
      </c>
      <c r="H271" s="5">
        <v>0</v>
      </c>
      <c r="I271" s="86">
        <v>220</v>
      </c>
      <c r="J271" s="6"/>
      <c r="K271" s="83">
        <v>0</v>
      </c>
      <c r="L271" s="104" t="s">
        <v>37</v>
      </c>
      <c r="M271" s="105"/>
      <c r="N271" s="106"/>
    </row>
    <row r="272" spans="2:14" ht="13.5" hidden="1" customHeight="1" x14ac:dyDescent="0.15">
      <c r="B272" s="16">
        <v>180</v>
      </c>
      <c r="C272" s="59" t="s">
        <v>318</v>
      </c>
      <c r="D272" s="60">
        <v>180</v>
      </c>
      <c r="E272" s="59" t="s">
        <v>318</v>
      </c>
      <c r="F272" s="61">
        <v>18005</v>
      </c>
      <c r="G272" s="62" t="s">
        <v>322</v>
      </c>
      <c r="H272" s="5">
        <v>0</v>
      </c>
      <c r="I272" s="86">
        <v>120</v>
      </c>
      <c r="J272" s="6"/>
      <c r="K272" s="83">
        <v>0</v>
      </c>
      <c r="L272" s="104" t="s">
        <v>37</v>
      </c>
      <c r="M272" s="105"/>
      <c r="N272" s="106"/>
    </row>
    <row r="273" spans="2:14" ht="13.5" hidden="1" customHeight="1" x14ac:dyDescent="0.15">
      <c r="B273" s="16">
        <v>180</v>
      </c>
      <c r="C273" s="59" t="s">
        <v>318</v>
      </c>
      <c r="D273" s="60">
        <v>180</v>
      </c>
      <c r="E273" s="59" t="s">
        <v>318</v>
      </c>
      <c r="F273" s="61">
        <v>18006</v>
      </c>
      <c r="G273" s="62" t="s">
        <v>323</v>
      </c>
      <c r="H273" s="5">
        <v>0</v>
      </c>
      <c r="I273" s="86">
        <v>400</v>
      </c>
      <c r="J273" s="6"/>
      <c r="K273" s="83">
        <v>0</v>
      </c>
      <c r="L273" s="104" t="s">
        <v>37</v>
      </c>
      <c r="M273" s="105"/>
      <c r="N273" s="106"/>
    </row>
    <row r="274" spans="2:14" ht="13.5" hidden="1" customHeight="1" x14ac:dyDescent="0.15">
      <c r="B274" s="16">
        <v>180</v>
      </c>
      <c r="C274" s="59" t="s">
        <v>318</v>
      </c>
      <c r="D274" s="60">
        <v>180</v>
      </c>
      <c r="E274" s="59" t="s">
        <v>318</v>
      </c>
      <c r="F274" s="61">
        <v>18007</v>
      </c>
      <c r="G274" s="62" t="s">
        <v>324</v>
      </c>
      <c r="H274" s="5">
        <v>0</v>
      </c>
      <c r="I274" s="86">
        <v>945</v>
      </c>
      <c r="J274" s="6"/>
      <c r="K274" s="83">
        <v>0</v>
      </c>
      <c r="L274" s="104" t="s">
        <v>37</v>
      </c>
      <c r="M274" s="105"/>
      <c r="N274" s="106"/>
    </row>
    <row r="275" spans="2:14" ht="13.5" hidden="1" customHeight="1" x14ac:dyDescent="0.15">
      <c r="B275" s="16">
        <v>180</v>
      </c>
      <c r="C275" s="59" t="s">
        <v>318</v>
      </c>
      <c r="D275" s="60">
        <v>180</v>
      </c>
      <c r="E275" s="59" t="s">
        <v>318</v>
      </c>
      <c r="F275" s="61">
        <v>18010</v>
      </c>
      <c r="G275" s="62" t="s">
        <v>325</v>
      </c>
      <c r="H275" s="5">
        <v>0</v>
      </c>
      <c r="I275" s="86">
        <v>660</v>
      </c>
      <c r="J275" s="6"/>
      <c r="K275" s="83">
        <v>0</v>
      </c>
      <c r="L275" s="104" t="s">
        <v>37</v>
      </c>
      <c r="M275" s="105"/>
      <c r="N275" s="106"/>
    </row>
    <row r="276" spans="2:14" ht="13.5" hidden="1" customHeight="1" x14ac:dyDescent="0.15">
      <c r="B276" s="16">
        <v>180</v>
      </c>
      <c r="C276" s="59" t="s">
        <v>318</v>
      </c>
      <c r="D276" s="60">
        <v>180</v>
      </c>
      <c r="E276" s="59" t="s">
        <v>318</v>
      </c>
      <c r="F276" s="61">
        <v>55002</v>
      </c>
      <c r="G276" s="62" t="s">
        <v>326</v>
      </c>
      <c r="H276" s="5">
        <v>0</v>
      </c>
      <c r="I276" s="86">
        <v>90</v>
      </c>
      <c r="J276" s="6"/>
      <c r="K276" s="83">
        <v>0</v>
      </c>
      <c r="L276" s="104" t="s">
        <v>37</v>
      </c>
      <c r="M276" s="105"/>
      <c r="N276" s="106"/>
    </row>
    <row r="277" spans="2:14" ht="13.5" customHeight="1" x14ac:dyDescent="0.15">
      <c r="B277" s="16">
        <v>180</v>
      </c>
      <c r="C277" s="63" t="s">
        <v>318</v>
      </c>
      <c r="D277" s="64">
        <v>180</v>
      </c>
      <c r="E277" s="65" t="s">
        <v>318</v>
      </c>
      <c r="F277" s="66" t="s">
        <v>18</v>
      </c>
      <c r="G277" s="67" t="s">
        <v>327</v>
      </c>
      <c r="H277" s="21">
        <v>0</v>
      </c>
      <c r="I277" s="84">
        <f>SUM(I$269:I$276)</f>
        <v>2752</v>
      </c>
      <c r="J277" s="36">
        <f>K$277</f>
        <v>0</v>
      </c>
      <c r="K277" s="84">
        <f>SUM(K$269:K$276)</f>
        <v>0</v>
      </c>
      <c r="L277" s="119"/>
      <c r="M277" s="120"/>
      <c r="N277" s="121"/>
    </row>
    <row r="278" spans="2:14" ht="13.5" hidden="1" customHeight="1" x14ac:dyDescent="0.15">
      <c r="B278" s="16">
        <v>190</v>
      </c>
      <c r="C278" s="55" t="s">
        <v>328</v>
      </c>
      <c r="D278" s="56">
        <v>190</v>
      </c>
      <c r="E278" s="55" t="s">
        <v>328</v>
      </c>
      <c r="F278" s="57">
        <v>19001</v>
      </c>
      <c r="G278" s="58" t="s">
        <v>329</v>
      </c>
      <c r="H278" s="19">
        <v>0</v>
      </c>
      <c r="I278" s="85">
        <v>354</v>
      </c>
      <c r="J278" s="20"/>
      <c r="K278" s="82">
        <v>0</v>
      </c>
      <c r="L278" s="101" t="s">
        <v>37</v>
      </c>
      <c r="M278" s="102"/>
      <c r="N278" s="103"/>
    </row>
    <row r="279" spans="2:14" ht="13.5" hidden="1" customHeight="1" x14ac:dyDescent="0.15">
      <c r="B279" s="16">
        <v>190</v>
      </c>
      <c r="C279" s="59" t="s">
        <v>328</v>
      </c>
      <c r="D279" s="60">
        <v>190</v>
      </c>
      <c r="E279" s="59" t="s">
        <v>328</v>
      </c>
      <c r="F279" s="61">
        <v>19002</v>
      </c>
      <c r="G279" s="62" t="s">
        <v>330</v>
      </c>
      <c r="H279" s="5">
        <v>0</v>
      </c>
      <c r="I279" s="86">
        <v>371</v>
      </c>
      <c r="J279" s="6"/>
      <c r="K279" s="83">
        <v>0</v>
      </c>
      <c r="L279" s="104" t="s">
        <v>37</v>
      </c>
      <c r="M279" s="105"/>
      <c r="N279" s="106"/>
    </row>
    <row r="280" spans="2:14" ht="13.5" hidden="1" customHeight="1" x14ac:dyDescent="0.15">
      <c r="B280" s="16">
        <v>190</v>
      </c>
      <c r="C280" s="59" t="s">
        <v>328</v>
      </c>
      <c r="D280" s="60">
        <v>190</v>
      </c>
      <c r="E280" s="59" t="s">
        <v>328</v>
      </c>
      <c r="F280" s="61">
        <v>19005</v>
      </c>
      <c r="G280" s="62" t="s">
        <v>331</v>
      </c>
      <c r="H280" s="5">
        <v>0</v>
      </c>
      <c r="I280" s="86">
        <v>475</v>
      </c>
      <c r="J280" s="6"/>
      <c r="K280" s="83">
        <v>0</v>
      </c>
      <c r="L280" s="104" t="s">
        <v>37</v>
      </c>
      <c r="M280" s="105"/>
      <c r="N280" s="106"/>
    </row>
    <row r="281" spans="2:14" ht="13.5" customHeight="1" x14ac:dyDescent="0.15">
      <c r="B281" s="16">
        <v>190</v>
      </c>
      <c r="C281" s="63" t="s">
        <v>328</v>
      </c>
      <c r="D281" s="64">
        <v>190</v>
      </c>
      <c r="E281" s="65" t="s">
        <v>328</v>
      </c>
      <c r="F281" s="66" t="s">
        <v>18</v>
      </c>
      <c r="G281" s="67" t="s">
        <v>332</v>
      </c>
      <c r="H281" s="21">
        <v>0</v>
      </c>
      <c r="I281" s="84">
        <f>SUM(I$278:I$280)</f>
        <v>1200</v>
      </c>
      <c r="J281" s="36">
        <f>K$281</f>
        <v>0</v>
      </c>
      <c r="K281" s="84">
        <f>SUM(K$278:K$280)</f>
        <v>0</v>
      </c>
      <c r="L281" s="119"/>
      <c r="M281" s="120"/>
      <c r="N281" s="121"/>
    </row>
    <row r="282" spans="2:14" ht="13.5" hidden="1" customHeight="1" x14ac:dyDescent="0.15">
      <c r="B282" s="16">
        <v>200</v>
      </c>
      <c r="C282" s="55" t="s">
        <v>333</v>
      </c>
      <c r="D282" s="56">
        <v>201</v>
      </c>
      <c r="E282" s="55" t="s">
        <v>334</v>
      </c>
      <c r="F282" s="57">
        <v>20001</v>
      </c>
      <c r="G282" s="58" t="s">
        <v>335</v>
      </c>
      <c r="H282" s="19">
        <v>0</v>
      </c>
      <c r="I282" s="85">
        <v>135</v>
      </c>
      <c r="J282" s="20"/>
      <c r="K282" s="82">
        <v>0</v>
      </c>
      <c r="L282" s="101" t="s">
        <v>37</v>
      </c>
      <c r="M282" s="102"/>
      <c r="N282" s="103"/>
    </row>
    <row r="283" spans="2:14" ht="13.5" hidden="1" customHeight="1" x14ac:dyDescent="0.15">
      <c r="B283" s="16">
        <v>200</v>
      </c>
      <c r="C283" s="59" t="s">
        <v>333</v>
      </c>
      <c r="D283" s="60">
        <v>201</v>
      </c>
      <c r="E283" s="59" t="s">
        <v>334</v>
      </c>
      <c r="F283" s="61">
        <v>20003</v>
      </c>
      <c r="G283" s="62" t="s">
        <v>336</v>
      </c>
      <c r="H283" s="5">
        <v>0</v>
      </c>
      <c r="I283" s="86">
        <v>365</v>
      </c>
      <c r="J283" s="6"/>
      <c r="K283" s="83">
        <v>0</v>
      </c>
      <c r="L283" s="104" t="s">
        <v>37</v>
      </c>
      <c r="M283" s="105"/>
      <c r="N283" s="106"/>
    </row>
    <row r="284" spans="2:14" ht="13.5" hidden="1" customHeight="1" x14ac:dyDescent="0.15">
      <c r="B284" s="16">
        <v>200</v>
      </c>
      <c r="C284" s="59" t="s">
        <v>333</v>
      </c>
      <c r="D284" s="60">
        <v>201</v>
      </c>
      <c r="E284" s="59" t="s">
        <v>334</v>
      </c>
      <c r="F284" s="61">
        <v>20004</v>
      </c>
      <c r="G284" s="62" t="s">
        <v>337</v>
      </c>
      <c r="H284" s="5">
        <v>0</v>
      </c>
      <c r="I284" s="86">
        <v>185</v>
      </c>
      <c r="J284" s="6"/>
      <c r="K284" s="83">
        <v>0</v>
      </c>
      <c r="L284" s="104" t="s">
        <v>37</v>
      </c>
      <c r="M284" s="105"/>
      <c r="N284" s="106"/>
    </row>
    <row r="285" spans="2:14" ht="13.5" hidden="1" customHeight="1" x14ac:dyDescent="0.15">
      <c r="B285" s="16">
        <v>200</v>
      </c>
      <c r="C285" s="59" t="s">
        <v>333</v>
      </c>
      <c r="D285" s="60">
        <v>201</v>
      </c>
      <c r="E285" s="59" t="s">
        <v>334</v>
      </c>
      <c r="F285" s="61">
        <v>20006</v>
      </c>
      <c r="G285" s="62" t="s">
        <v>338</v>
      </c>
      <c r="H285" s="5">
        <v>0</v>
      </c>
      <c r="I285" s="86">
        <v>0</v>
      </c>
      <c r="J285" s="6"/>
      <c r="K285" s="83">
        <v>0</v>
      </c>
      <c r="L285" s="104" t="s">
        <v>37</v>
      </c>
      <c r="M285" s="105"/>
      <c r="N285" s="106"/>
    </row>
    <row r="286" spans="2:14" ht="13.5" hidden="1" customHeight="1" x14ac:dyDescent="0.15">
      <c r="B286" s="16">
        <v>200</v>
      </c>
      <c r="C286" s="59" t="s">
        <v>333</v>
      </c>
      <c r="D286" s="60">
        <v>201</v>
      </c>
      <c r="E286" s="59" t="s">
        <v>334</v>
      </c>
      <c r="F286" s="61">
        <v>20007</v>
      </c>
      <c r="G286" s="62" t="s">
        <v>339</v>
      </c>
      <c r="H286" s="5">
        <v>0</v>
      </c>
      <c r="I286" s="86">
        <v>25</v>
      </c>
      <c r="J286" s="6"/>
      <c r="K286" s="83">
        <v>0</v>
      </c>
      <c r="L286" s="104" t="s">
        <v>37</v>
      </c>
      <c r="M286" s="105"/>
      <c r="N286" s="106"/>
    </row>
    <row r="287" spans="2:14" ht="13.5" hidden="1" customHeight="1" x14ac:dyDescent="0.15">
      <c r="B287" s="16">
        <v>200</v>
      </c>
      <c r="C287" s="59" t="s">
        <v>333</v>
      </c>
      <c r="D287" s="60">
        <v>201</v>
      </c>
      <c r="E287" s="59" t="s">
        <v>334</v>
      </c>
      <c r="F287" s="61">
        <v>20008</v>
      </c>
      <c r="G287" s="62" t="s">
        <v>340</v>
      </c>
      <c r="H287" s="5">
        <v>0</v>
      </c>
      <c r="I287" s="86">
        <v>45</v>
      </c>
      <c r="J287" s="6"/>
      <c r="K287" s="83">
        <v>0</v>
      </c>
      <c r="L287" s="104" t="s">
        <v>37</v>
      </c>
      <c r="M287" s="105"/>
      <c r="N287" s="106"/>
    </row>
    <row r="288" spans="2:14" ht="13.5" hidden="1" customHeight="1" x14ac:dyDescent="0.15">
      <c r="B288" s="16">
        <v>200</v>
      </c>
      <c r="C288" s="59" t="s">
        <v>333</v>
      </c>
      <c r="D288" s="60">
        <v>201</v>
      </c>
      <c r="E288" s="59" t="s">
        <v>334</v>
      </c>
      <c r="F288" s="61">
        <v>20010</v>
      </c>
      <c r="G288" s="62" t="s">
        <v>341</v>
      </c>
      <c r="H288" s="5">
        <v>0</v>
      </c>
      <c r="I288" s="86">
        <v>100</v>
      </c>
      <c r="J288" s="6"/>
      <c r="K288" s="83">
        <v>0</v>
      </c>
      <c r="L288" s="104" t="s">
        <v>37</v>
      </c>
      <c r="M288" s="105"/>
      <c r="N288" s="106"/>
    </row>
    <row r="289" spans="2:14" ht="13.5" customHeight="1" x14ac:dyDescent="0.15">
      <c r="B289" s="16">
        <v>200</v>
      </c>
      <c r="C289" s="63" t="s">
        <v>333</v>
      </c>
      <c r="D289" s="64">
        <v>201</v>
      </c>
      <c r="E289" s="65" t="s">
        <v>334</v>
      </c>
      <c r="F289" s="66" t="s">
        <v>18</v>
      </c>
      <c r="G289" s="67" t="s">
        <v>342</v>
      </c>
      <c r="H289" s="21">
        <v>0</v>
      </c>
      <c r="I289" s="84">
        <f>SUM(I$282:I$288)</f>
        <v>855</v>
      </c>
      <c r="J289" s="36">
        <f>K$289</f>
        <v>0</v>
      </c>
      <c r="K289" s="84">
        <f>SUM(K$282:K$288)</f>
        <v>0</v>
      </c>
      <c r="L289" s="119"/>
      <c r="M289" s="120"/>
      <c r="N289" s="121"/>
    </row>
    <row r="290" spans="2:14" ht="13.5" hidden="1" customHeight="1" x14ac:dyDescent="0.15">
      <c r="B290" s="16">
        <v>200</v>
      </c>
      <c r="C290" s="55" t="s">
        <v>333</v>
      </c>
      <c r="D290" s="56">
        <v>202</v>
      </c>
      <c r="E290" s="55" t="s">
        <v>343</v>
      </c>
      <c r="F290" s="57">
        <v>21001</v>
      </c>
      <c r="G290" s="58" t="s">
        <v>344</v>
      </c>
      <c r="H290" s="19">
        <v>0</v>
      </c>
      <c r="I290" s="85">
        <v>155</v>
      </c>
      <c r="J290" s="20"/>
      <c r="K290" s="82">
        <v>0</v>
      </c>
      <c r="L290" s="101" t="s">
        <v>37</v>
      </c>
      <c r="M290" s="102"/>
      <c r="N290" s="103"/>
    </row>
    <row r="291" spans="2:14" ht="13.5" hidden="1" customHeight="1" x14ac:dyDescent="0.15">
      <c r="B291" s="16">
        <v>200</v>
      </c>
      <c r="C291" s="59" t="s">
        <v>333</v>
      </c>
      <c r="D291" s="60">
        <v>202</v>
      </c>
      <c r="E291" s="59" t="s">
        <v>343</v>
      </c>
      <c r="F291" s="61">
        <v>21002</v>
      </c>
      <c r="G291" s="62" t="s">
        <v>345</v>
      </c>
      <c r="H291" s="5">
        <v>0</v>
      </c>
      <c r="I291" s="86">
        <v>175</v>
      </c>
      <c r="J291" s="6"/>
      <c r="K291" s="83">
        <v>0</v>
      </c>
      <c r="L291" s="104" t="s">
        <v>37</v>
      </c>
      <c r="M291" s="105"/>
      <c r="N291" s="106"/>
    </row>
    <row r="292" spans="2:14" ht="13.5" hidden="1" customHeight="1" x14ac:dyDescent="0.15">
      <c r="B292" s="16">
        <v>200</v>
      </c>
      <c r="C292" s="59" t="s">
        <v>333</v>
      </c>
      <c r="D292" s="60">
        <v>202</v>
      </c>
      <c r="E292" s="59" t="s">
        <v>343</v>
      </c>
      <c r="F292" s="61">
        <v>21003</v>
      </c>
      <c r="G292" s="62" t="s">
        <v>346</v>
      </c>
      <c r="H292" s="5">
        <v>0</v>
      </c>
      <c r="I292" s="86">
        <v>140</v>
      </c>
      <c r="J292" s="6"/>
      <c r="K292" s="83">
        <v>0</v>
      </c>
      <c r="L292" s="104" t="s">
        <v>37</v>
      </c>
      <c r="M292" s="105"/>
      <c r="N292" s="106"/>
    </row>
    <row r="293" spans="2:14" ht="13.5" hidden="1" customHeight="1" x14ac:dyDescent="0.15">
      <c r="B293" s="16">
        <v>200</v>
      </c>
      <c r="C293" s="59" t="s">
        <v>333</v>
      </c>
      <c r="D293" s="60">
        <v>202</v>
      </c>
      <c r="E293" s="59" t="s">
        <v>343</v>
      </c>
      <c r="F293" s="61">
        <v>21004</v>
      </c>
      <c r="G293" s="62" t="s">
        <v>347</v>
      </c>
      <c r="H293" s="5">
        <v>0</v>
      </c>
      <c r="I293" s="86">
        <v>135</v>
      </c>
      <c r="J293" s="6"/>
      <c r="K293" s="83">
        <v>0</v>
      </c>
      <c r="L293" s="104" t="s">
        <v>37</v>
      </c>
      <c r="M293" s="105"/>
      <c r="N293" s="106"/>
    </row>
    <row r="294" spans="2:14" ht="13.5" hidden="1" customHeight="1" x14ac:dyDescent="0.15">
      <c r="B294" s="16">
        <v>200</v>
      </c>
      <c r="C294" s="59" t="s">
        <v>333</v>
      </c>
      <c r="D294" s="60">
        <v>202</v>
      </c>
      <c r="E294" s="59" t="s">
        <v>343</v>
      </c>
      <c r="F294" s="61">
        <v>21005</v>
      </c>
      <c r="G294" s="62" t="s">
        <v>348</v>
      </c>
      <c r="H294" s="5">
        <v>0</v>
      </c>
      <c r="I294" s="86">
        <v>280</v>
      </c>
      <c r="J294" s="6"/>
      <c r="K294" s="83">
        <v>0</v>
      </c>
      <c r="L294" s="104" t="s">
        <v>37</v>
      </c>
      <c r="M294" s="105"/>
      <c r="N294" s="106"/>
    </row>
    <row r="295" spans="2:14" ht="13.5" hidden="1" customHeight="1" x14ac:dyDescent="0.15">
      <c r="B295" s="16">
        <v>200</v>
      </c>
      <c r="C295" s="59" t="s">
        <v>333</v>
      </c>
      <c r="D295" s="60">
        <v>202</v>
      </c>
      <c r="E295" s="59" t="s">
        <v>343</v>
      </c>
      <c r="F295" s="61">
        <v>21006</v>
      </c>
      <c r="G295" s="62" t="s">
        <v>349</v>
      </c>
      <c r="H295" s="5">
        <v>0</v>
      </c>
      <c r="I295" s="86">
        <v>35</v>
      </c>
      <c r="J295" s="6"/>
      <c r="K295" s="83">
        <v>0</v>
      </c>
      <c r="L295" s="104" t="s">
        <v>37</v>
      </c>
      <c r="M295" s="105"/>
      <c r="N295" s="106"/>
    </row>
    <row r="296" spans="2:14" ht="13.5" hidden="1" customHeight="1" x14ac:dyDescent="0.15">
      <c r="B296" s="16">
        <v>200</v>
      </c>
      <c r="C296" s="59" t="s">
        <v>333</v>
      </c>
      <c r="D296" s="60">
        <v>202</v>
      </c>
      <c r="E296" s="59" t="s">
        <v>343</v>
      </c>
      <c r="F296" s="61">
        <v>21007</v>
      </c>
      <c r="G296" s="62" t="s">
        <v>350</v>
      </c>
      <c r="H296" s="5">
        <v>0</v>
      </c>
      <c r="I296" s="86">
        <v>55</v>
      </c>
      <c r="J296" s="6"/>
      <c r="K296" s="83">
        <v>0</v>
      </c>
      <c r="L296" s="104" t="s">
        <v>37</v>
      </c>
      <c r="M296" s="105"/>
      <c r="N296" s="106"/>
    </row>
    <row r="297" spans="2:14" ht="13.5" hidden="1" customHeight="1" x14ac:dyDescent="0.15">
      <c r="B297" s="16">
        <v>200</v>
      </c>
      <c r="C297" s="59" t="s">
        <v>333</v>
      </c>
      <c r="D297" s="60">
        <v>202</v>
      </c>
      <c r="E297" s="59" t="s">
        <v>343</v>
      </c>
      <c r="F297" s="61">
        <v>21008</v>
      </c>
      <c r="G297" s="62" t="s">
        <v>351</v>
      </c>
      <c r="H297" s="5">
        <v>0</v>
      </c>
      <c r="I297" s="86">
        <v>30</v>
      </c>
      <c r="J297" s="6"/>
      <c r="K297" s="83">
        <v>0</v>
      </c>
      <c r="L297" s="104" t="s">
        <v>37</v>
      </c>
      <c r="M297" s="105"/>
      <c r="N297" s="106"/>
    </row>
    <row r="298" spans="2:14" ht="13.5" hidden="1" customHeight="1" x14ac:dyDescent="0.15">
      <c r="B298" s="16">
        <v>200</v>
      </c>
      <c r="C298" s="59" t="s">
        <v>333</v>
      </c>
      <c r="D298" s="60">
        <v>202</v>
      </c>
      <c r="E298" s="59" t="s">
        <v>343</v>
      </c>
      <c r="F298" s="61">
        <v>21009</v>
      </c>
      <c r="G298" s="62" t="s">
        <v>352</v>
      </c>
      <c r="H298" s="5">
        <v>0</v>
      </c>
      <c r="I298" s="86">
        <v>20</v>
      </c>
      <c r="J298" s="6"/>
      <c r="K298" s="83">
        <v>0</v>
      </c>
      <c r="L298" s="104" t="s">
        <v>37</v>
      </c>
      <c r="M298" s="105"/>
      <c r="N298" s="106"/>
    </row>
    <row r="299" spans="2:14" ht="13.5" hidden="1" customHeight="1" x14ac:dyDescent="0.15">
      <c r="B299" s="16">
        <v>200</v>
      </c>
      <c r="C299" s="59" t="s">
        <v>333</v>
      </c>
      <c r="D299" s="60">
        <v>202</v>
      </c>
      <c r="E299" s="59" t="s">
        <v>343</v>
      </c>
      <c r="F299" s="61">
        <v>21010</v>
      </c>
      <c r="G299" s="62" t="s">
        <v>353</v>
      </c>
      <c r="H299" s="5">
        <v>0</v>
      </c>
      <c r="I299" s="86">
        <v>35</v>
      </c>
      <c r="J299" s="6"/>
      <c r="K299" s="83">
        <v>0</v>
      </c>
      <c r="L299" s="104" t="s">
        <v>37</v>
      </c>
      <c r="M299" s="105"/>
      <c r="N299" s="106"/>
    </row>
    <row r="300" spans="2:14" ht="13.5" customHeight="1" x14ac:dyDescent="0.15">
      <c r="B300" s="16">
        <v>200</v>
      </c>
      <c r="C300" s="63" t="s">
        <v>333</v>
      </c>
      <c r="D300" s="64">
        <v>202</v>
      </c>
      <c r="E300" s="65" t="s">
        <v>343</v>
      </c>
      <c r="F300" s="66" t="s">
        <v>18</v>
      </c>
      <c r="G300" s="67" t="s">
        <v>354</v>
      </c>
      <c r="H300" s="21">
        <v>0</v>
      </c>
      <c r="I300" s="84">
        <f>SUM(I$290:I$299)</f>
        <v>1060</v>
      </c>
      <c r="J300" s="36">
        <f>K$300</f>
        <v>0</v>
      </c>
      <c r="K300" s="84">
        <f>SUM(K$290:K$299)</f>
        <v>0</v>
      </c>
      <c r="L300" s="119"/>
      <c r="M300" s="120"/>
      <c r="N300" s="121"/>
    </row>
    <row r="301" spans="2:14" ht="13.5" hidden="1" customHeight="1" x14ac:dyDescent="0.15">
      <c r="B301" s="16">
        <v>200</v>
      </c>
      <c r="C301" s="55" t="s">
        <v>333</v>
      </c>
      <c r="D301" s="56">
        <v>203</v>
      </c>
      <c r="E301" s="55" t="s">
        <v>355</v>
      </c>
      <c r="F301" s="57">
        <v>22003</v>
      </c>
      <c r="G301" s="58" t="s">
        <v>356</v>
      </c>
      <c r="H301" s="19">
        <v>0</v>
      </c>
      <c r="I301" s="85">
        <v>1130</v>
      </c>
      <c r="J301" s="20"/>
      <c r="K301" s="82">
        <v>0</v>
      </c>
      <c r="L301" s="101" t="s">
        <v>37</v>
      </c>
      <c r="M301" s="102"/>
      <c r="N301" s="103"/>
    </row>
    <row r="302" spans="2:14" ht="13.5" hidden="1" customHeight="1" x14ac:dyDescent="0.15">
      <c r="B302" s="16">
        <v>200</v>
      </c>
      <c r="C302" s="59" t="s">
        <v>333</v>
      </c>
      <c r="D302" s="60">
        <v>203</v>
      </c>
      <c r="E302" s="59" t="s">
        <v>355</v>
      </c>
      <c r="F302" s="61">
        <v>22005</v>
      </c>
      <c r="G302" s="62" t="s">
        <v>357</v>
      </c>
      <c r="H302" s="5">
        <v>0</v>
      </c>
      <c r="I302" s="86">
        <v>935</v>
      </c>
      <c r="J302" s="6"/>
      <c r="K302" s="83">
        <v>0</v>
      </c>
      <c r="L302" s="104" t="s">
        <v>37</v>
      </c>
      <c r="M302" s="105"/>
      <c r="N302" s="106"/>
    </row>
    <row r="303" spans="2:14" ht="13.5" hidden="1" customHeight="1" x14ac:dyDescent="0.15">
      <c r="B303" s="16">
        <v>200</v>
      </c>
      <c r="C303" s="59" t="s">
        <v>333</v>
      </c>
      <c r="D303" s="60">
        <v>203</v>
      </c>
      <c r="E303" s="59" t="s">
        <v>355</v>
      </c>
      <c r="F303" s="61">
        <v>22007</v>
      </c>
      <c r="G303" s="62" t="s">
        <v>358</v>
      </c>
      <c r="H303" s="5">
        <v>0</v>
      </c>
      <c r="I303" s="86">
        <v>175</v>
      </c>
      <c r="J303" s="6"/>
      <c r="K303" s="83">
        <v>0</v>
      </c>
      <c r="L303" s="104" t="s">
        <v>37</v>
      </c>
      <c r="M303" s="105"/>
      <c r="N303" s="106"/>
    </row>
    <row r="304" spans="2:14" ht="13.5" hidden="1" customHeight="1" x14ac:dyDescent="0.15">
      <c r="B304" s="16">
        <v>200</v>
      </c>
      <c r="C304" s="59" t="s">
        <v>333</v>
      </c>
      <c r="D304" s="60">
        <v>203</v>
      </c>
      <c r="E304" s="59" t="s">
        <v>355</v>
      </c>
      <c r="F304" s="61">
        <v>22008</v>
      </c>
      <c r="G304" s="62" t="s">
        <v>359</v>
      </c>
      <c r="H304" s="5">
        <v>0</v>
      </c>
      <c r="I304" s="86">
        <v>285</v>
      </c>
      <c r="J304" s="6"/>
      <c r="K304" s="83">
        <v>0</v>
      </c>
      <c r="L304" s="104" t="s">
        <v>37</v>
      </c>
      <c r="M304" s="105"/>
      <c r="N304" s="106"/>
    </row>
    <row r="305" spans="2:14" ht="13.5" hidden="1" customHeight="1" x14ac:dyDescent="0.15">
      <c r="B305" s="16">
        <v>200</v>
      </c>
      <c r="C305" s="59" t="s">
        <v>333</v>
      </c>
      <c r="D305" s="60">
        <v>203</v>
      </c>
      <c r="E305" s="59" t="s">
        <v>355</v>
      </c>
      <c r="F305" s="61">
        <v>22009</v>
      </c>
      <c r="G305" s="62" t="s">
        <v>360</v>
      </c>
      <c r="H305" s="5">
        <v>0</v>
      </c>
      <c r="I305" s="86">
        <v>640</v>
      </c>
      <c r="J305" s="6"/>
      <c r="K305" s="83">
        <v>0</v>
      </c>
      <c r="L305" s="104" t="s">
        <v>37</v>
      </c>
      <c r="M305" s="105"/>
      <c r="N305" s="106"/>
    </row>
    <row r="306" spans="2:14" ht="13.5" hidden="1" customHeight="1" x14ac:dyDescent="0.15">
      <c r="B306" s="16">
        <v>200</v>
      </c>
      <c r="C306" s="59" t="s">
        <v>333</v>
      </c>
      <c r="D306" s="60">
        <v>203</v>
      </c>
      <c r="E306" s="59" t="s">
        <v>355</v>
      </c>
      <c r="F306" s="61">
        <v>22018</v>
      </c>
      <c r="G306" s="62" t="s">
        <v>361</v>
      </c>
      <c r="H306" s="5">
        <v>0</v>
      </c>
      <c r="I306" s="86">
        <v>225</v>
      </c>
      <c r="J306" s="6"/>
      <c r="K306" s="83">
        <v>0</v>
      </c>
      <c r="L306" s="104" t="s">
        <v>37</v>
      </c>
      <c r="M306" s="105"/>
      <c r="N306" s="106"/>
    </row>
    <row r="307" spans="2:14" ht="13.5" hidden="1" customHeight="1" x14ac:dyDescent="0.15">
      <c r="B307" s="16">
        <v>200</v>
      </c>
      <c r="C307" s="59" t="s">
        <v>333</v>
      </c>
      <c r="D307" s="60">
        <v>203</v>
      </c>
      <c r="E307" s="59" t="s">
        <v>355</v>
      </c>
      <c r="F307" s="61">
        <v>22021</v>
      </c>
      <c r="G307" s="62" t="s">
        <v>362</v>
      </c>
      <c r="H307" s="5">
        <v>0</v>
      </c>
      <c r="I307" s="86">
        <v>115</v>
      </c>
      <c r="J307" s="6"/>
      <c r="K307" s="83">
        <v>0</v>
      </c>
      <c r="L307" s="104" t="s">
        <v>37</v>
      </c>
      <c r="M307" s="105"/>
      <c r="N307" s="106"/>
    </row>
    <row r="308" spans="2:14" ht="13.5" hidden="1" customHeight="1" x14ac:dyDescent="0.15">
      <c r="B308" s="16">
        <v>200</v>
      </c>
      <c r="C308" s="59" t="s">
        <v>333</v>
      </c>
      <c r="D308" s="60">
        <v>203</v>
      </c>
      <c r="E308" s="59" t="s">
        <v>355</v>
      </c>
      <c r="F308" s="61">
        <v>22022</v>
      </c>
      <c r="G308" s="62" t="s">
        <v>363</v>
      </c>
      <c r="H308" s="5">
        <v>0</v>
      </c>
      <c r="I308" s="86">
        <v>375</v>
      </c>
      <c r="J308" s="6"/>
      <c r="K308" s="83">
        <v>0</v>
      </c>
      <c r="L308" s="104" t="s">
        <v>37</v>
      </c>
      <c r="M308" s="105"/>
      <c r="N308" s="106"/>
    </row>
    <row r="309" spans="2:14" ht="13.5" hidden="1" customHeight="1" x14ac:dyDescent="0.15">
      <c r="B309" s="16">
        <v>200</v>
      </c>
      <c r="C309" s="59" t="s">
        <v>333</v>
      </c>
      <c r="D309" s="60">
        <v>203</v>
      </c>
      <c r="E309" s="59" t="s">
        <v>355</v>
      </c>
      <c r="F309" s="61">
        <v>22023</v>
      </c>
      <c r="G309" s="62" t="s">
        <v>364</v>
      </c>
      <c r="H309" s="5">
        <v>0</v>
      </c>
      <c r="I309" s="86">
        <v>210</v>
      </c>
      <c r="J309" s="6"/>
      <c r="K309" s="83">
        <v>0</v>
      </c>
      <c r="L309" s="104" t="s">
        <v>37</v>
      </c>
      <c r="M309" s="105"/>
      <c r="N309" s="106"/>
    </row>
    <row r="310" spans="2:14" ht="13.5" hidden="1" customHeight="1" x14ac:dyDescent="0.15">
      <c r="B310" s="16">
        <v>200</v>
      </c>
      <c r="C310" s="59" t="s">
        <v>333</v>
      </c>
      <c r="D310" s="60">
        <v>203</v>
      </c>
      <c r="E310" s="59" t="s">
        <v>355</v>
      </c>
      <c r="F310" s="61">
        <v>22025</v>
      </c>
      <c r="G310" s="62" t="s">
        <v>365</v>
      </c>
      <c r="H310" s="5">
        <v>0</v>
      </c>
      <c r="I310" s="86">
        <v>125</v>
      </c>
      <c r="J310" s="6"/>
      <c r="K310" s="83">
        <v>0</v>
      </c>
      <c r="L310" s="104" t="s">
        <v>37</v>
      </c>
      <c r="M310" s="105"/>
      <c r="N310" s="106"/>
    </row>
    <row r="311" spans="2:14" ht="13.5" hidden="1" customHeight="1" x14ac:dyDescent="0.15">
      <c r="B311" s="16">
        <v>200</v>
      </c>
      <c r="C311" s="59" t="s">
        <v>333</v>
      </c>
      <c r="D311" s="60">
        <v>203</v>
      </c>
      <c r="E311" s="59" t="s">
        <v>355</v>
      </c>
      <c r="F311" s="61">
        <v>22026</v>
      </c>
      <c r="G311" s="62" t="s">
        <v>366</v>
      </c>
      <c r="H311" s="5">
        <v>0</v>
      </c>
      <c r="I311" s="86">
        <v>60</v>
      </c>
      <c r="J311" s="6"/>
      <c r="K311" s="83">
        <v>0</v>
      </c>
      <c r="L311" s="104" t="s">
        <v>37</v>
      </c>
      <c r="M311" s="105"/>
      <c r="N311" s="106"/>
    </row>
    <row r="312" spans="2:14" ht="13.5" hidden="1" customHeight="1" x14ac:dyDescent="0.15">
      <c r="B312" s="16">
        <v>200</v>
      </c>
      <c r="C312" s="59" t="s">
        <v>333</v>
      </c>
      <c r="D312" s="60">
        <v>203</v>
      </c>
      <c r="E312" s="59" t="s">
        <v>355</v>
      </c>
      <c r="F312" s="61">
        <v>22027</v>
      </c>
      <c r="G312" s="62" t="s">
        <v>367</v>
      </c>
      <c r="H312" s="5">
        <v>0</v>
      </c>
      <c r="I312" s="86">
        <v>100</v>
      </c>
      <c r="J312" s="6"/>
      <c r="K312" s="83">
        <v>0</v>
      </c>
      <c r="L312" s="104" t="s">
        <v>37</v>
      </c>
      <c r="M312" s="105"/>
      <c r="N312" s="106"/>
    </row>
    <row r="313" spans="2:14" ht="13.5" hidden="1" customHeight="1" x14ac:dyDescent="0.15">
      <c r="B313" s="16">
        <v>200</v>
      </c>
      <c r="C313" s="59" t="s">
        <v>333</v>
      </c>
      <c r="D313" s="60">
        <v>203</v>
      </c>
      <c r="E313" s="59" t="s">
        <v>355</v>
      </c>
      <c r="F313" s="61">
        <v>22028</v>
      </c>
      <c r="G313" s="62" t="s">
        <v>368</v>
      </c>
      <c r="H313" s="5">
        <v>0</v>
      </c>
      <c r="I313" s="86">
        <v>95</v>
      </c>
      <c r="J313" s="6"/>
      <c r="K313" s="83">
        <v>0</v>
      </c>
      <c r="L313" s="104" t="s">
        <v>37</v>
      </c>
      <c r="M313" s="105"/>
      <c r="N313" s="106"/>
    </row>
    <row r="314" spans="2:14" ht="13.5" hidden="1" customHeight="1" x14ac:dyDescent="0.15">
      <c r="B314" s="16">
        <v>200</v>
      </c>
      <c r="C314" s="59" t="s">
        <v>333</v>
      </c>
      <c r="D314" s="60">
        <v>203</v>
      </c>
      <c r="E314" s="59" t="s">
        <v>355</v>
      </c>
      <c r="F314" s="61">
        <v>22029</v>
      </c>
      <c r="G314" s="62" t="s">
        <v>369</v>
      </c>
      <c r="H314" s="5">
        <v>0</v>
      </c>
      <c r="I314" s="86">
        <v>100</v>
      </c>
      <c r="J314" s="6"/>
      <c r="K314" s="83">
        <v>0</v>
      </c>
      <c r="L314" s="104" t="s">
        <v>37</v>
      </c>
      <c r="M314" s="105"/>
      <c r="N314" s="106"/>
    </row>
    <row r="315" spans="2:14" ht="13.5" hidden="1" customHeight="1" x14ac:dyDescent="0.15">
      <c r="B315" s="16">
        <v>200</v>
      </c>
      <c r="C315" s="59" t="s">
        <v>333</v>
      </c>
      <c r="D315" s="60">
        <v>203</v>
      </c>
      <c r="E315" s="59" t="s">
        <v>355</v>
      </c>
      <c r="F315" s="61">
        <v>22032</v>
      </c>
      <c r="G315" s="62" t="s">
        <v>370</v>
      </c>
      <c r="H315" s="5">
        <v>0</v>
      </c>
      <c r="I315" s="86">
        <v>140</v>
      </c>
      <c r="J315" s="6"/>
      <c r="K315" s="83">
        <v>0</v>
      </c>
      <c r="L315" s="104" t="s">
        <v>37</v>
      </c>
      <c r="M315" s="105"/>
      <c r="N315" s="106"/>
    </row>
    <row r="316" spans="2:14" ht="13.5" hidden="1" customHeight="1" x14ac:dyDescent="0.15">
      <c r="B316" s="16">
        <v>200</v>
      </c>
      <c r="C316" s="59" t="s">
        <v>333</v>
      </c>
      <c r="D316" s="60">
        <v>203</v>
      </c>
      <c r="E316" s="59" t="s">
        <v>355</v>
      </c>
      <c r="F316" s="61">
        <v>22035</v>
      </c>
      <c r="G316" s="62" t="s">
        <v>371</v>
      </c>
      <c r="H316" s="5">
        <v>0</v>
      </c>
      <c r="I316" s="86">
        <v>1850</v>
      </c>
      <c r="J316" s="6"/>
      <c r="K316" s="83">
        <v>0</v>
      </c>
      <c r="L316" s="104" t="s">
        <v>37</v>
      </c>
      <c r="M316" s="105"/>
      <c r="N316" s="106"/>
    </row>
    <row r="317" spans="2:14" ht="13.5" customHeight="1" x14ac:dyDescent="0.15">
      <c r="B317" s="16">
        <v>200</v>
      </c>
      <c r="C317" s="63" t="s">
        <v>333</v>
      </c>
      <c r="D317" s="64">
        <v>203</v>
      </c>
      <c r="E317" s="65" t="s">
        <v>355</v>
      </c>
      <c r="F317" s="66" t="s">
        <v>18</v>
      </c>
      <c r="G317" s="67" t="s">
        <v>372</v>
      </c>
      <c r="H317" s="21">
        <v>0</v>
      </c>
      <c r="I317" s="84">
        <f>SUM(I$301:I$316)</f>
        <v>6560</v>
      </c>
      <c r="J317" s="36">
        <f>K$317</f>
        <v>0</v>
      </c>
      <c r="K317" s="84">
        <f>SUM(K$301:K$316)</f>
        <v>0</v>
      </c>
      <c r="L317" s="119"/>
      <c r="M317" s="120"/>
      <c r="N317" s="121"/>
    </row>
    <row r="318" spans="2:14" ht="13.5" hidden="1" customHeight="1" x14ac:dyDescent="0.15">
      <c r="B318" s="16">
        <v>200</v>
      </c>
      <c r="C318" s="55" t="s">
        <v>333</v>
      </c>
      <c r="D318" s="56">
        <v>204</v>
      </c>
      <c r="E318" s="55" t="s">
        <v>373</v>
      </c>
      <c r="F318" s="57">
        <v>24001</v>
      </c>
      <c r="G318" s="58" t="s">
        <v>374</v>
      </c>
      <c r="H318" s="19">
        <v>0</v>
      </c>
      <c r="I318" s="85">
        <v>70</v>
      </c>
      <c r="J318" s="20"/>
      <c r="K318" s="82">
        <v>0</v>
      </c>
      <c r="L318" s="101" t="s">
        <v>37</v>
      </c>
      <c r="M318" s="102"/>
      <c r="N318" s="103"/>
    </row>
    <row r="319" spans="2:14" ht="13.5" hidden="1" customHeight="1" x14ac:dyDescent="0.15">
      <c r="B319" s="16">
        <v>200</v>
      </c>
      <c r="C319" s="59" t="s">
        <v>333</v>
      </c>
      <c r="D319" s="60">
        <v>204</v>
      </c>
      <c r="E319" s="59" t="s">
        <v>373</v>
      </c>
      <c r="F319" s="61">
        <v>24002</v>
      </c>
      <c r="G319" s="62" t="s">
        <v>375</v>
      </c>
      <c r="H319" s="5">
        <v>0</v>
      </c>
      <c r="I319" s="86">
        <v>265</v>
      </c>
      <c r="J319" s="6"/>
      <c r="K319" s="83">
        <v>0</v>
      </c>
      <c r="L319" s="104" t="s">
        <v>37</v>
      </c>
      <c r="M319" s="105"/>
      <c r="N319" s="106"/>
    </row>
    <row r="320" spans="2:14" ht="13.5" hidden="1" customHeight="1" x14ac:dyDescent="0.15">
      <c r="B320" s="16">
        <v>200</v>
      </c>
      <c r="C320" s="59" t="s">
        <v>333</v>
      </c>
      <c r="D320" s="60">
        <v>204</v>
      </c>
      <c r="E320" s="59" t="s">
        <v>373</v>
      </c>
      <c r="F320" s="61">
        <v>24003</v>
      </c>
      <c r="G320" s="62" t="s">
        <v>376</v>
      </c>
      <c r="H320" s="5">
        <v>0</v>
      </c>
      <c r="I320" s="86">
        <v>165</v>
      </c>
      <c r="J320" s="6"/>
      <c r="K320" s="83">
        <v>0</v>
      </c>
      <c r="L320" s="104" t="s">
        <v>37</v>
      </c>
      <c r="M320" s="105"/>
      <c r="N320" s="106"/>
    </row>
    <row r="321" spans="2:14" ht="13.5" hidden="1" customHeight="1" x14ac:dyDescent="0.15">
      <c r="B321" s="16">
        <v>200</v>
      </c>
      <c r="C321" s="59" t="s">
        <v>333</v>
      </c>
      <c r="D321" s="60">
        <v>204</v>
      </c>
      <c r="E321" s="59" t="s">
        <v>373</v>
      </c>
      <c r="F321" s="61">
        <v>24004</v>
      </c>
      <c r="G321" s="62" t="s">
        <v>377</v>
      </c>
      <c r="H321" s="5">
        <v>0</v>
      </c>
      <c r="I321" s="86">
        <v>128</v>
      </c>
      <c r="J321" s="6"/>
      <c r="K321" s="83">
        <v>0</v>
      </c>
      <c r="L321" s="104" t="s">
        <v>37</v>
      </c>
      <c r="M321" s="105"/>
      <c r="N321" s="106"/>
    </row>
    <row r="322" spans="2:14" ht="13.5" hidden="1" customHeight="1" x14ac:dyDescent="0.15">
      <c r="B322" s="16">
        <v>200</v>
      </c>
      <c r="C322" s="59" t="s">
        <v>333</v>
      </c>
      <c r="D322" s="60">
        <v>204</v>
      </c>
      <c r="E322" s="59" t="s">
        <v>373</v>
      </c>
      <c r="F322" s="61">
        <v>24005</v>
      </c>
      <c r="G322" s="62" t="s">
        <v>378</v>
      </c>
      <c r="H322" s="5">
        <v>0</v>
      </c>
      <c r="I322" s="86">
        <v>90</v>
      </c>
      <c r="J322" s="6"/>
      <c r="K322" s="83">
        <v>0</v>
      </c>
      <c r="L322" s="104" t="s">
        <v>37</v>
      </c>
      <c r="M322" s="105"/>
      <c r="N322" s="106"/>
    </row>
    <row r="323" spans="2:14" ht="13.5" hidden="1" customHeight="1" x14ac:dyDescent="0.15">
      <c r="B323" s="16">
        <v>200</v>
      </c>
      <c r="C323" s="59" t="s">
        <v>333</v>
      </c>
      <c r="D323" s="60">
        <v>204</v>
      </c>
      <c r="E323" s="59" t="s">
        <v>373</v>
      </c>
      <c r="F323" s="61">
        <v>24006</v>
      </c>
      <c r="G323" s="62" t="s">
        <v>379</v>
      </c>
      <c r="H323" s="5">
        <v>0</v>
      </c>
      <c r="I323" s="86">
        <v>245</v>
      </c>
      <c r="J323" s="6"/>
      <c r="K323" s="83">
        <v>0</v>
      </c>
      <c r="L323" s="104" t="s">
        <v>37</v>
      </c>
      <c r="M323" s="105"/>
      <c r="N323" s="106"/>
    </row>
    <row r="324" spans="2:14" ht="13.5" hidden="1" customHeight="1" x14ac:dyDescent="0.15">
      <c r="B324" s="16">
        <v>200</v>
      </c>
      <c r="C324" s="59" t="s">
        <v>333</v>
      </c>
      <c r="D324" s="60">
        <v>204</v>
      </c>
      <c r="E324" s="59" t="s">
        <v>373</v>
      </c>
      <c r="F324" s="61">
        <v>24008</v>
      </c>
      <c r="G324" s="62" t="s">
        <v>380</v>
      </c>
      <c r="H324" s="5">
        <v>0</v>
      </c>
      <c r="I324" s="86">
        <v>343</v>
      </c>
      <c r="J324" s="6"/>
      <c r="K324" s="83">
        <v>0</v>
      </c>
      <c r="L324" s="104" t="s">
        <v>37</v>
      </c>
      <c r="M324" s="105"/>
      <c r="N324" s="106"/>
    </row>
    <row r="325" spans="2:14" ht="13.5" hidden="1" customHeight="1" x14ac:dyDescent="0.15">
      <c r="B325" s="16">
        <v>200</v>
      </c>
      <c r="C325" s="59" t="s">
        <v>333</v>
      </c>
      <c r="D325" s="60">
        <v>204</v>
      </c>
      <c r="E325" s="59" t="s">
        <v>373</v>
      </c>
      <c r="F325" s="61">
        <v>24009</v>
      </c>
      <c r="G325" s="62" t="s">
        <v>381</v>
      </c>
      <c r="H325" s="5">
        <v>0</v>
      </c>
      <c r="I325" s="86">
        <v>405</v>
      </c>
      <c r="J325" s="6"/>
      <c r="K325" s="83">
        <v>0</v>
      </c>
      <c r="L325" s="104" t="s">
        <v>37</v>
      </c>
      <c r="M325" s="105"/>
      <c r="N325" s="106"/>
    </row>
    <row r="326" spans="2:14" ht="13.5" hidden="1" customHeight="1" x14ac:dyDescent="0.15">
      <c r="B326" s="16">
        <v>200</v>
      </c>
      <c r="C326" s="59" t="s">
        <v>333</v>
      </c>
      <c r="D326" s="60">
        <v>204</v>
      </c>
      <c r="E326" s="59" t="s">
        <v>373</v>
      </c>
      <c r="F326" s="61">
        <v>24010</v>
      </c>
      <c r="G326" s="62" t="s">
        <v>382</v>
      </c>
      <c r="H326" s="5">
        <v>0</v>
      </c>
      <c r="I326" s="86">
        <v>107</v>
      </c>
      <c r="J326" s="6"/>
      <c r="K326" s="83">
        <v>0</v>
      </c>
      <c r="L326" s="104" t="s">
        <v>37</v>
      </c>
      <c r="M326" s="105"/>
      <c r="N326" s="106"/>
    </row>
    <row r="327" spans="2:14" ht="13.5" customHeight="1" x14ac:dyDescent="0.15">
      <c r="B327" s="16">
        <v>200</v>
      </c>
      <c r="C327" s="63" t="s">
        <v>333</v>
      </c>
      <c r="D327" s="64">
        <v>204</v>
      </c>
      <c r="E327" s="65" t="s">
        <v>373</v>
      </c>
      <c r="F327" s="66" t="s">
        <v>18</v>
      </c>
      <c r="G327" s="67" t="s">
        <v>383</v>
      </c>
      <c r="H327" s="21">
        <v>0</v>
      </c>
      <c r="I327" s="84">
        <f>SUM(I$318:I$326)</f>
        <v>1818</v>
      </c>
      <c r="J327" s="36">
        <f>K$327</f>
        <v>0</v>
      </c>
      <c r="K327" s="84">
        <f>SUM(K$318:K$326)</f>
        <v>0</v>
      </c>
      <c r="L327" s="119"/>
      <c r="M327" s="120"/>
      <c r="N327" s="121"/>
    </row>
    <row r="328" spans="2:14" ht="13.5" hidden="1" customHeight="1" x14ac:dyDescent="0.15">
      <c r="B328" s="16">
        <v>230</v>
      </c>
      <c r="C328" s="55" t="s">
        <v>384</v>
      </c>
      <c r="D328" s="56">
        <v>230</v>
      </c>
      <c r="E328" s="55" t="s">
        <v>384</v>
      </c>
      <c r="F328" s="57">
        <v>23001</v>
      </c>
      <c r="G328" s="58" t="s">
        <v>385</v>
      </c>
      <c r="H328" s="19">
        <v>0</v>
      </c>
      <c r="I328" s="85">
        <v>460</v>
      </c>
      <c r="J328" s="20"/>
      <c r="K328" s="82">
        <v>0</v>
      </c>
      <c r="L328" s="101" t="s">
        <v>37</v>
      </c>
      <c r="M328" s="102"/>
      <c r="N328" s="103"/>
    </row>
    <row r="329" spans="2:14" ht="13.5" hidden="1" customHeight="1" x14ac:dyDescent="0.15">
      <c r="B329" s="16">
        <v>230</v>
      </c>
      <c r="C329" s="59" t="s">
        <v>384</v>
      </c>
      <c r="D329" s="60">
        <v>230</v>
      </c>
      <c r="E329" s="59" t="s">
        <v>384</v>
      </c>
      <c r="F329" s="61">
        <v>23002</v>
      </c>
      <c r="G329" s="62" t="s">
        <v>386</v>
      </c>
      <c r="H329" s="5">
        <v>0</v>
      </c>
      <c r="I329" s="86">
        <v>180</v>
      </c>
      <c r="J329" s="6"/>
      <c r="K329" s="83">
        <v>0</v>
      </c>
      <c r="L329" s="104" t="s">
        <v>37</v>
      </c>
      <c r="M329" s="105"/>
      <c r="N329" s="106"/>
    </row>
    <row r="330" spans="2:14" ht="13.5" hidden="1" customHeight="1" x14ac:dyDescent="0.15">
      <c r="B330" s="16">
        <v>230</v>
      </c>
      <c r="C330" s="59" t="s">
        <v>384</v>
      </c>
      <c r="D330" s="60">
        <v>230</v>
      </c>
      <c r="E330" s="59" t="s">
        <v>384</v>
      </c>
      <c r="F330" s="61">
        <v>23003</v>
      </c>
      <c r="G330" s="62" t="s">
        <v>387</v>
      </c>
      <c r="H330" s="5">
        <v>0</v>
      </c>
      <c r="I330" s="86">
        <v>365</v>
      </c>
      <c r="J330" s="6"/>
      <c r="K330" s="83">
        <v>0</v>
      </c>
      <c r="L330" s="104" t="s">
        <v>37</v>
      </c>
      <c r="M330" s="105"/>
      <c r="N330" s="106"/>
    </row>
    <row r="331" spans="2:14" ht="13.5" hidden="1" customHeight="1" x14ac:dyDescent="0.15">
      <c r="B331" s="16">
        <v>230</v>
      </c>
      <c r="C331" s="59" t="s">
        <v>384</v>
      </c>
      <c r="D331" s="60">
        <v>230</v>
      </c>
      <c r="E331" s="59" t="s">
        <v>384</v>
      </c>
      <c r="F331" s="61">
        <v>23004</v>
      </c>
      <c r="G331" s="62" t="s">
        <v>388</v>
      </c>
      <c r="H331" s="5">
        <v>0</v>
      </c>
      <c r="I331" s="86">
        <v>235</v>
      </c>
      <c r="J331" s="6"/>
      <c r="K331" s="83">
        <v>0</v>
      </c>
      <c r="L331" s="104" t="s">
        <v>37</v>
      </c>
      <c r="M331" s="105"/>
      <c r="N331" s="106"/>
    </row>
    <row r="332" spans="2:14" ht="13.5" hidden="1" customHeight="1" x14ac:dyDescent="0.15">
      <c r="B332" s="16">
        <v>230</v>
      </c>
      <c r="C332" s="59" t="s">
        <v>384</v>
      </c>
      <c r="D332" s="60">
        <v>230</v>
      </c>
      <c r="E332" s="59" t="s">
        <v>384</v>
      </c>
      <c r="F332" s="61">
        <v>23005</v>
      </c>
      <c r="G332" s="62" t="s">
        <v>389</v>
      </c>
      <c r="H332" s="5">
        <v>0</v>
      </c>
      <c r="I332" s="86">
        <v>50</v>
      </c>
      <c r="J332" s="6"/>
      <c r="K332" s="83">
        <v>0</v>
      </c>
      <c r="L332" s="104" t="s">
        <v>37</v>
      </c>
      <c r="M332" s="105"/>
      <c r="N332" s="106"/>
    </row>
    <row r="333" spans="2:14" ht="13.5" hidden="1" customHeight="1" x14ac:dyDescent="0.15">
      <c r="B333" s="16">
        <v>230</v>
      </c>
      <c r="C333" s="59" t="s">
        <v>384</v>
      </c>
      <c r="D333" s="60">
        <v>230</v>
      </c>
      <c r="E333" s="59" t="s">
        <v>384</v>
      </c>
      <c r="F333" s="61">
        <v>23006</v>
      </c>
      <c r="G333" s="62" t="s">
        <v>390</v>
      </c>
      <c r="H333" s="5">
        <v>0</v>
      </c>
      <c r="I333" s="86">
        <v>310</v>
      </c>
      <c r="J333" s="6"/>
      <c r="K333" s="83">
        <v>0</v>
      </c>
      <c r="L333" s="104" t="s">
        <v>37</v>
      </c>
      <c r="M333" s="105"/>
      <c r="N333" s="106"/>
    </row>
    <row r="334" spans="2:14" ht="13.5" hidden="1" customHeight="1" x14ac:dyDescent="0.15">
      <c r="B334" s="16">
        <v>230</v>
      </c>
      <c r="C334" s="59" t="s">
        <v>384</v>
      </c>
      <c r="D334" s="60">
        <v>230</v>
      </c>
      <c r="E334" s="59" t="s">
        <v>384</v>
      </c>
      <c r="F334" s="61">
        <v>23007</v>
      </c>
      <c r="G334" s="62" t="s">
        <v>391</v>
      </c>
      <c r="H334" s="5">
        <v>0</v>
      </c>
      <c r="I334" s="86">
        <v>505</v>
      </c>
      <c r="J334" s="6"/>
      <c r="K334" s="83">
        <v>0</v>
      </c>
      <c r="L334" s="104" t="s">
        <v>37</v>
      </c>
      <c r="M334" s="105"/>
      <c r="N334" s="106"/>
    </row>
    <row r="335" spans="2:14" ht="13.5" hidden="1" customHeight="1" x14ac:dyDescent="0.15">
      <c r="B335" s="16">
        <v>230</v>
      </c>
      <c r="C335" s="59" t="s">
        <v>384</v>
      </c>
      <c r="D335" s="60">
        <v>230</v>
      </c>
      <c r="E335" s="59" t="s">
        <v>384</v>
      </c>
      <c r="F335" s="61">
        <v>23008</v>
      </c>
      <c r="G335" s="62" t="s">
        <v>392</v>
      </c>
      <c r="H335" s="5">
        <v>0</v>
      </c>
      <c r="I335" s="86">
        <v>185</v>
      </c>
      <c r="J335" s="6"/>
      <c r="K335" s="83">
        <v>0</v>
      </c>
      <c r="L335" s="104" t="s">
        <v>37</v>
      </c>
      <c r="M335" s="105"/>
      <c r="N335" s="106"/>
    </row>
    <row r="336" spans="2:14" ht="13.5" hidden="1" customHeight="1" x14ac:dyDescent="0.15">
      <c r="B336" s="16">
        <v>230</v>
      </c>
      <c r="C336" s="59" t="s">
        <v>384</v>
      </c>
      <c r="D336" s="60">
        <v>230</v>
      </c>
      <c r="E336" s="59" t="s">
        <v>384</v>
      </c>
      <c r="F336" s="61">
        <v>23010</v>
      </c>
      <c r="G336" s="62" t="s">
        <v>393</v>
      </c>
      <c r="H336" s="5">
        <v>0</v>
      </c>
      <c r="I336" s="86">
        <v>165</v>
      </c>
      <c r="J336" s="6"/>
      <c r="K336" s="83">
        <v>0</v>
      </c>
      <c r="L336" s="104" t="s">
        <v>37</v>
      </c>
      <c r="M336" s="105"/>
      <c r="N336" s="106"/>
    </row>
    <row r="337" spans="2:14" ht="13.5" hidden="1" customHeight="1" x14ac:dyDescent="0.15">
      <c r="B337" s="16">
        <v>230</v>
      </c>
      <c r="C337" s="59" t="s">
        <v>384</v>
      </c>
      <c r="D337" s="60">
        <v>230</v>
      </c>
      <c r="E337" s="59" t="s">
        <v>384</v>
      </c>
      <c r="F337" s="61">
        <v>23011</v>
      </c>
      <c r="G337" s="62" t="s">
        <v>394</v>
      </c>
      <c r="H337" s="5">
        <v>0</v>
      </c>
      <c r="I337" s="86">
        <v>0</v>
      </c>
      <c r="J337" s="6"/>
      <c r="K337" s="83">
        <v>0</v>
      </c>
      <c r="L337" s="104" t="s">
        <v>37</v>
      </c>
      <c r="M337" s="105"/>
      <c r="N337" s="106"/>
    </row>
    <row r="338" spans="2:14" ht="13.5" hidden="1" customHeight="1" x14ac:dyDescent="0.15">
      <c r="B338" s="16">
        <v>230</v>
      </c>
      <c r="C338" s="59" t="s">
        <v>384</v>
      </c>
      <c r="D338" s="60">
        <v>230</v>
      </c>
      <c r="E338" s="59" t="s">
        <v>384</v>
      </c>
      <c r="F338" s="61">
        <v>23012</v>
      </c>
      <c r="G338" s="62" t="s">
        <v>395</v>
      </c>
      <c r="H338" s="5">
        <v>0</v>
      </c>
      <c r="I338" s="86">
        <v>85</v>
      </c>
      <c r="J338" s="6"/>
      <c r="K338" s="83">
        <v>0</v>
      </c>
      <c r="L338" s="104" t="s">
        <v>37</v>
      </c>
      <c r="M338" s="105"/>
      <c r="N338" s="106"/>
    </row>
    <row r="339" spans="2:14" ht="13.5" hidden="1" customHeight="1" x14ac:dyDescent="0.15">
      <c r="B339" s="16">
        <v>230</v>
      </c>
      <c r="C339" s="59" t="s">
        <v>384</v>
      </c>
      <c r="D339" s="60">
        <v>230</v>
      </c>
      <c r="E339" s="59" t="s">
        <v>384</v>
      </c>
      <c r="F339" s="61">
        <v>23013</v>
      </c>
      <c r="G339" s="62" t="s">
        <v>396</v>
      </c>
      <c r="H339" s="5">
        <v>0</v>
      </c>
      <c r="I339" s="86">
        <v>330</v>
      </c>
      <c r="J339" s="6"/>
      <c r="K339" s="83">
        <v>0</v>
      </c>
      <c r="L339" s="104" t="s">
        <v>37</v>
      </c>
      <c r="M339" s="105"/>
      <c r="N339" s="106"/>
    </row>
    <row r="340" spans="2:14" ht="13.5" hidden="1" customHeight="1" x14ac:dyDescent="0.15">
      <c r="B340" s="16">
        <v>230</v>
      </c>
      <c r="C340" s="59" t="s">
        <v>384</v>
      </c>
      <c r="D340" s="60">
        <v>230</v>
      </c>
      <c r="E340" s="59" t="s">
        <v>384</v>
      </c>
      <c r="F340" s="61">
        <v>23014</v>
      </c>
      <c r="G340" s="62" t="s">
        <v>397</v>
      </c>
      <c r="H340" s="5">
        <v>0</v>
      </c>
      <c r="I340" s="86">
        <v>180</v>
      </c>
      <c r="J340" s="6"/>
      <c r="K340" s="83">
        <v>0</v>
      </c>
      <c r="L340" s="104" t="s">
        <v>37</v>
      </c>
      <c r="M340" s="105"/>
      <c r="N340" s="106"/>
    </row>
    <row r="341" spans="2:14" ht="13.5" hidden="1" customHeight="1" x14ac:dyDescent="0.15">
      <c r="B341" s="16">
        <v>230</v>
      </c>
      <c r="C341" s="59" t="s">
        <v>384</v>
      </c>
      <c r="D341" s="60">
        <v>230</v>
      </c>
      <c r="E341" s="59" t="s">
        <v>384</v>
      </c>
      <c r="F341" s="61">
        <v>23015</v>
      </c>
      <c r="G341" s="62" t="s">
        <v>398</v>
      </c>
      <c r="H341" s="5">
        <v>0</v>
      </c>
      <c r="I341" s="86">
        <v>145</v>
      </c>
      <c r="J341" s="6"/>
      <c r="K341" s="83">
        <v>0</v>
      </c>
      <c r="L341" s="104" t="s">
        <v>37</v>
      </c>
      <c r="M341" s="105"/>
      <c r="N341" s="106"/>
    </row>
    <row r="342" spans="2:14" ht="13.5" hidden="1" customHeight="1" x14ac:dyDescent="0.15">
      <c r="B342" s="16">
        <v>230</v>
      </c>
      <c r="C342" s="59" t="s">
        <v>384</v>
      </c>
      <c r="D342" s="60">
        <v>230</v>
      </c>
      <c r="E342" s="59" t="s">
        <v>384</v>
      </c>
      <c r="F342" s="61">
        <v>23017</v>
      </c>
      <c r="G342" s="62" t="s">
        <v>399</v>
      </c>
      <c r="H342" s="5">
        <v>0</v>
      </c>
      <c r="I342" s="86">
        <v>60</v>
      </c>
      <c r="J342" s="6"/>
      <c r="K342" s="83">
        <v>0</v>
      </c>
      <c r="L342" s="104" t="s">
        <v>37</v>
      </c>
      <c r="M342" s="105"/>
      <c r="N342" s="106"/>
    </row>
    <row r="343" spans="2:14" ht="13.5" hidden="1" customHeight="1" x14ac:dyDescent="0.15">
      <c r="B343" s="16">
        <v>230</v>
      </c>
      <c r="C343" s="59" t="s">
        <v>384</v>
      </c>
      <c r="D343" s="60">
        <v>230</v>
      </c>
      <c r="E343" s="59" t="s">
        <v>384</v>
      </c>
      <c r="F343" s="61">
        <v>23019</v>
      </c>
      <c r="G343" s="62" t="s">
        <v>400</v>
      </c>
      <c r="H343" s="5">
        <v>0</v>
      </c>
      <c r="I343" s="86">
        <v>115</v>
      </c>
      <c r="J343" s="6"/>
      <c r="K343" s="83">
        <v>0</v>
      </c>
      <c r="L343" s="104" t="s">
        <v>37</v>
      </c>
      <c r="M343" s="105"/>
      <c r="N343" s="106"/>
    </row>
    <row r="344" spans="2:14" ht="13.5" customHeight="1" x14ac:dyDescent="0.15">
      <c r="B344" s="16">
        <v>230</v>
      </c>
      <c r="C344" s="63" t="s">
        <v>384</v>
      </c>
      <c r="D344" s="64">
        <v>230</v>
      </c>
      <c r="E344" s="65" t="s">
        <v>384</v>
      </c>
      <c r="F344" s="66" t="s">
        <v>18</v>
      </c>
      <c r="G344" s="67" t="s">
        <v>401</v>
      </c>
      <c r="H344" s="21">
        <v>0</v>
      </c>
      <c r="I344" s="84">
        <f>SUM(I$328:I$343)</f>
        <v>3370</v>
      </c>
      <c r="J344" s="36">
        <f>K$344</f>
        <v>0</v>
      </c>
      <c r="K344" s="84">
        <f>SUM(K$328:K$343)</f>
        <v>0</v>
      </c>
      <c r="L344" s="119"/>
      <c r="M344" s="120"/>
      <c r="N344" s="121"/>
    </row>
    <row r="345" spans="2:14" ht="13.5" hidden="1" customHeight="1" x14ac:dyDescent="0.15">
      <c r="B345" s="16">
        <v>250</v>
      </c>
      <c r="C345" s="55" t="s">
        <v>402</v>
      </c>
      <c r="D345" s="56">
        <v>250</v>
      </c>
      <c r="E345" s="55" t="s">
        <v>402</v>
      </c>
      <c r="F345" s="57">
        <v>25001</v>
      </c>
      <c r="G345" s="58" t="s">
        <v>403</v>
      </c>
      <c r="H345" s="19">
        <v>0</v>
      </c>
      <c r="I345" s="85">
        <v>80</v>
      </c>
      <c r="J345" s="20"/>
      <c r="K345" s="82">
        <v>0</v>
      </c>
      <c r="L345" s="101" t="s">
        <v>37</v>
      </c>
      <c r="M345" s="102"/>
      <c r="N345" s="103"/>
    </row>
    <row r="346" spans="2:14" ht="13.5" hidden="1" customHeight="1" x14ac:dyDescent="0.15">
      <c r="B346" s="16">
        <v>250</v>
      </c>
      <c r="C346" s="59" t="s">
        <v>402</v>
      </c>
      <c r="D346" s="60">
        <v>250</v>
      </c>
      <c r="E346" s="59" t="s">
        <v>402</v>
      </c>
      <c r="F346" s="61">
        <v>25002</v>
      </c>
      <c r="G346" s="62" t="s">
        <v>404</v>
      </c>
      <c r="H346" s="5">
        <v>0</v>
      </c>
      <c r="I346" s="86">
        <v>120</v>
      </c>
      <c r="J346" s="6"/>
      <c r="K346" s="83">
        <v>0</v>
      </c>
      <c r="L346" s="104" t="s">
        <v>37</v>
      </c>
      <c r="M346" s="105"/>
      <c r="N346" s="106"/>
    </row>
    <row r="347" spans="2:14" ht="13.5" hidden="1" customHeight="1" x14ac:dyDescent="0.15">
      <c r="B347" s="16">
        <v>250</v>
      </c>
      <c r="C347" s="59" t="s">
        <v>402</v>
      </c>
      <c r="D347" s="60">
        <v>250</v>
      </c>
      <c r="E347" s="59" t="s">
        <v>402</v>
      </c>
      <c r="F347" s="61">
        <v>25005</v>
      </c>
      <c r="G347" s="62" t="s">
        <v>405</v>
      </c>
      <c r="H347" s="5">
        <v>0</v>
      </c>
      <c r="I347" s="86">
        <v>705</v>
      </c>
      <c r="J347" s="6"/>
      <c r="K347" s="83">
        <v>0</v>
      </c>
      <c r="L347" s="104" t="s">
        <v>37</v>
      </c>
      <c r="M347" s="105"/>
      <c r="N347" s="106"/>
    </row>
    <row r="348" spans="2:14" ht="13.5" hidden="1" customHeight="1" x14ac:dyDescent="0.15">
      <c r="B348" s="16">
        <v>250</v>
      </c>
      <c r="C348" s="59" t="s">
        <v>402</v>
      </c>
      <c r="D348" s="60">
        <v>250</v>
      </c>
      <c r="E348" s="59" t="s">
        <v>402</v>
      </c>
      <c r="F348" s="61">
        <v>25006</v>
      </c>
      <c r="G348" s="62" t="s">
        <v>406</v>
      </c>
      <c r="H348" s="5">
        <v>0</v>
      </c>
      <c r="I348" s="86">
        <v>65</v>
      </c>
      <c r="J348" s="6"/>
      <c r="K348" s="83">
        <v>0</v>
      </c>
      <c r="L348" s="104" t="s">
        <v>37</v>
      </c>
      <c r="M348" s="105"/>
      <c r="N348" s="106"/>
    </row>
    <row r="349" spans="2:14" ht="13.5" customHeight="1" x14ac:dyDescent="0.15">
      <c r="B349" s="16">
        <v>250</v>
      </c>
      <c r="C349" s="63" t="s">
        <v>402</v>
      </c>
      <c r="D349" s="64">
        <v>250</v>
      </c>
      <c r="E349" s="65" t="s">
        <v>402</v>
      </c>
      <c r="F349" s="66" t="s">
        <v>18</v>
      </c>
      <c r="G349" s="67" t="s">
        <v>407</v>
      </c>
      <c r="H349" s="21">
        <v>0</v>
      </c>
      <c r="I349" s="84">
        <f>SUM(I$345:I$348)</f>
        <v>970</v>
      </c>
      <c r="J349" s="36">
        <f>K$349</f>
        <v>0</v>
      </c>
      <c r="K349" s="84">
        <f>SUM(K$345:K$348)</f>
        <v>0</v>
      </c>
      <c r="L349" s="119"/>
      <c r="M349" s="120"/>
      <c r="N349" s="121"/>
    </row>
    <row r="350" spans="2:14" ht="13.5" hidden="1" customHeight="1" x14ac:dyDescent="0.15">
      <c r="B350" s="16">
        <v>260</v>
      </c>
      <c r="C350" s="55" t="s">
        <v>408</v>
      </c>
      <c r="D350" s="56">
        <v>260</v>
      </c>
      <c r="E350" s="55" t="s">
        <v>408</v>
      </c>
      <c r="F350" s="57">
        <v>26001</v>
      </c>
      <c r="G350" s="58" t="s">
        <v>409</v>
      </c>
      <c r="H350" s="19">
        <v>0</v>
      </c>
      <c r="I350" s="85">
        <v>25</v>
      </c>
      <c r="J350" s="20"/>
      <c r="K350" s="82">
        <v>0</v>
      </c>
      <c r="L350" s="101" t="s">
        <v>37</v>
      </c>
      <c r="M350" s="102"/>
      <c r="N350" s="103"/>
    </row>
    <row r="351" spans="2:14" ht="13.5" hidden="1" customHeight="1" x14ac:dyDescent="0.15">
      <c r="B351" s="16">
        <v>260</v>
      </c>
      <c r="C351" s="59" t="s">
        <v>408</v>
      </c>
      <c r="D351" s="60">
        <v>260</v>
      </c>
      <c r="E351" s="59" t="s">
        <v>408</v>
      </c>
      <c r="F351" s="61">
        <v>26002</v>
      </c>
      <c r="G351" s="62" t="s">
        <v>410</v>
      </c>
      <c r="H351" s="5">
        <v>0</v>
      </c>
      <c r="I351" s="86">
        <v>50</v>
      </c>
      <c r="J351" s="6"/>
      <c r="K351" s="83">
        <v>0</v>
      </c>
      <c r="L351" s="104" t="s">
        <v>37</v>
      </c>
      <c r="M351" s="105"/>
      <c r="N351" s="106"/>
    </row>
    <row r="352" spans="2:14" ht="13.5" hidden="1" customHeight="1" x14ac:dyDescent="0.15">
      <c r="B352" s="16">
        <v>260</v>
      </c>
      <c r="C352" s="59" t="s">
        <v>408</v>
      </c>
      <c r="D352" s="60">
        <v>260</v>
      </c>
      <c r="E352" s="59" t="s">
        <v>408</v>
      </c>
      <c r="F352" s="61">
        <v>26003</v>
      </c>
      <c r="G352" s="62" t="s">
        <v>411</v>
      </c>
      <c r="H352" s="5">
        <v>0</v>
      </c>
      <c r="I352" s="86">
        <v>20</v>
      </c>
      <c r="J352" s="6"/>
      <c r="K352" s="83">
        <v>0</v>
      </c>
      <c r="L352" s="104" t="s">
        <v>37</v>
      </c>
      <c r="M352" s="105"/>
      <c r="N352" s="106"/>
    </row>
    <row r="353" spans="2:14" ht="13.5" hidden="1" customHeight="1" x14ac:dyDescent="0.15">
      <c r="B353" s="16">
        <v>260</v>
      </c>
      <c r="C353" s="59" t="s">
        <v>408</v>
      </c>
      <c r="D353" s="60">
        <v>260</v>
      </c>
      <c r="E353" s="59" t="s">
        <v>408</v>
      </c>
      <c r="F353" s="61">
        <v>26004</v>
      </c>
      <c r="G353" s="62" t="s">
        <v>412</v>
      </c>
      <c r="H353" s="5">
        <v>0</v>
      </c>
      <c r="I353" s="86">
        <v>135</v>
      </c>
      <c r="J353" s="6"/>
      <c r="K353" s="83">
        <v>0</v>
      </c>
      <c r="L353" s="104" t="s">
        <v>37</v>
      </c>
      <c r="M353" s="105"/>
      <c r="N353" s="106"/>
    </row>
    <row r="354" spans="2:14" ht="13.5" hidden="1" customHeight="1" x14ac:dyDescent="0.15">
      <c r="B354" s="16">
        <v>260</v>
      </c>
      <c r="C354" s="59" t="s">
        <v>408</v>
      </c>
      <c r="D354" s="60">
        <v>260</v>
      </c>
      <c r="E354" s="59" t="s">
        <v>408</v>
      </c>
      <c r="F354" s="61">
        <v>26006</v>
      </c>
      <c r="G354" s="62" t="s">
        <v>413</v>
      </c>
      <c r="H354" s="5">
        <v>0</v>
      </c>
      <c r="I354" s="86">
        <v>130</v>
      </c>
      <c r="J354" s="6"/>
      <c r="K354" s="83">
        <v>0</v>
      </c>
      <c r="L354" s="104" t="s">
        <v>37</v>
      </c>
      <c r="M354" s="105"/>
      <c r="N354" s="106"/>
    </row>
    <row r="355" spans="2:14" ht="13.5" hidden="1" customHeight="1" x14ac:dyDescent="0.15">
      <c r="B355" s="16">
        <v>260</v>
      </c>
      <c r="C355" s="59" t="s">
        <v>408</v>
      </c>
      <c r="D355" s="60">
        <v>260</v>
      </c>
      <c r="E355" s="59" t="s">
        <v>408</v>
      </c>
      <c r="F355" s="61">
        <v>26008</v>
      </c>
      <c r="G355" s="62" t="s">
        <v>414</v>
      </c>
      <c r="H355" s="5">
        <v>0</v>
      </c>
      <c r="I355" s="86">
        <v>120</v>
      </c>
      <c r="J355" s="6"/>
      <c r="K355" s="83">
        <v>0</v>
      </c>
      <c r="L355" s="104" t="s">
        <v>37</v>
      </c>
      <c r="M355" s="105"/>
      <c r="N355" s="106"/>
    </row>
    <row r="356" spans="2:14" ht="13.5" hidden="1" customHeight="1" x14ac:dyDescent="0.15">
      <c r="B356" s="16">
        <v>260</v>
      </c>
      <c r="C356" s="59" t="s">
        <v>408</v>
      </c>
      <c r="D356" s="60">
        <v>260</v>
      </c>
      <c r="E356" s="59" t="s">
        <v>408</v>
      </c>
      <c r="F356" s="61">
        <v>26011</v>
      </c>
      <c r="G356" s="62" t="s">
        <v>415</v>
      </c>
      <c r="H356" s="5">
        <v>0</v>
      </c>
      <c r="I356" s="86">
        <v>45</v>
      </c>
      <c r="J356" s="6"/>
      <c r="K356" s="83">
        <v>0</v>
      </c>
      <c r="L356" s="104" t="s">
        <v>37</v>
      </c>
      <c r="M356" s="105"/>
      <c r="N356" s="106"/>
    </row>
    <row r="357" spans="2:14" ht="13.5" customHeight="1" x14ac:dyDescent="0.15">
      <c r="B357" s="16">
        <v>260</v>
      </c>
      <c r="C357" s="63" t="s">
        <v>408</v>
      </c>
      <c r="D357" s="64">
        <v>260</v>
      </c>
      <c r="E357" s="65" t="s">
        <v>408</v>
      </c>
      <c r="F357" s="66" t="s">
        <v>18</v>
      </c>
      <c r="G357" s="67" t="s">
        <v>416</v>
      </c>
      <c r="H357" s="21">
        <v>0</v>
      </c>
      <c r="I357" s="84">
        <f>SUM(I$350:I$356)</f>
        <v>525</v>
      </c>
      <c r="J357" s="36">
        <f>K$357</f>
        <v>0</v>
      </c>
      <c r="K357" s="84">
        <f>SUM(K$350:K$356)</f>
        <v>0</v>
      </c>
      <c r="L357" s="119"/>
      <c r="M357" s="120"/>
      <c r="N357" s="121"/>
    </row>
    <row r="358" spans="2:14" ht="13.5" hidden="1" customHeight="1" x14ac:dyDescent="0.15">
      <c r="B358" s="16">
        <v>270</v>
      </c>
      <c r="C358" s="55" t="s">
        <v>417</v>
      </c>
      <c r="D358" s="56">
        <v>270</v>
      </c>
      <c r="E358" s="55" t="s">
        <v>417</v>
      </c>
      <c r="F358" s="57">
        <v>27001</v>
      </c>
      <c r="G358" s="58" t="s">
        <v>418</v>
      </c>
      <c r="H358" s="19">
        <v>0</v>
      </c>
      <c r="I358" s="85">
        <v>20</v>
      </c>
      <c r="J358" s="20"/>
      <c r="K358" s="82">
        <v>0</v>
      </c>
      <c r="L358" s="101" t="s">
        <v>37</v>
      </c>
      <c r="M358" s="102"/>
      <c r="N358" s="103"/>
    </row>
    <row r="359" spans="2:14" ht="13.5" hidden="1" customHeight="1" x14ac:dyDescent="0.15">
      <c r="B359" s="16">
        <v>270</v>
      </c>
      <c r="C359" s="59" t="s">
        <v>417</v>
      </c>
      <c r="D359" s="60">
        <v>270</v>
      </c>
      <c r="E359" s="59" t="s">
        <v>417</v>
      </c>
      <c r="F359" s="61">
        <v>27002</v>
      </c>
      <c r="G359" s="62" t="s">
        <v>419</v>
      </c>
      <c r="H359" s="5">
        <v>0</v>
      </c>
      <c r="I359" s="86">
        <v>25</v>
      </c>
      <c r="J359" s="6"/>
      <c r="K359" s="83">
        <v>0</v>
      </c>
      <c r="L359" s="104" t="s">
        <v>37</v>
      </c>
      <c r="M359" s="105"/>
      <c r="N359" s="106"/>
    </row>
    <row r="360" spans="2:14" ht="13.5" hidden="1" customHeight="1" x14ac:dyDescent="0.15">
      <c r="B360" s="16">
        <v>270</v>
      </c>
      <c r="C360" s="59" t="s">
        <v>417</v>
      </c>
      <c r="D360" s="60">
        <v>270</v>
      </c>
      <c r="E360" s="59" t="s">
        <v>417</v>
      </c>
      <c r="F360" s="61">
        <v>27003</v>
      </c>
      <c r="G360" s="62" t="s">
        <v>420</v>
      </c>
      <c r="H360" s="5">
        <v>0</v>
      </c>
      <c r="I360" s="86">
        <v>35</v>
      </c>
      <c r="J360" s="6"/>
      <c r="K360" s="83">
        <v>0</v>
      </c>
      <c r="L360" s="104" t="s">
        <v>37</v>
      </c>
      <c r="M360" s="105"/>
      <c r="N360" s="106"/>
    </row>
    <row r="361" spans="2:14" ht="13.5" hidden="1" customHeight="1" x14ac:dyDescent="0.15">
      <c r="B361" s="16">
        <v>270</v>
      </c>
      <c r="C361" s="59" t="s">
        <v>417</v>
      </c>
      <c r="D361" s="60">
        <v>270</v>
      </c>
      <c r="E361" s="59" t="s">
        <v>417</v>
      </c>
      <c r="F361" s="61">
        <v>27004</v>
      </c>
      <c r="G361" s="62" t="s">
        <v>421</v>
      </c>
      <c r="H361" s="5">
        <v>0</v>
      </c>
      <c r="I361" s="86">
        <v>105</v>
      </c>
      <c r="J361" s="6"/>
      <c r="K361" s="83">
        <v>0</v>
      </c>
      <c r="L361" s="104" t="s">
        <v>37</v>
      </c>
      <c r="M361" s="105"/>
      <c r="N361" s="106"/>
    </row>
    <row r="362" spans="2:14" ht="13.5" hidden="1" customHeight="1" x14ac:dyDescent="0.15">
      <c r="B362" s="16">
        <v>270</v>
      </c>
      <c r="C362" s="59" t="s">
        <v>417</v>
      </c>
      <c r="D362" s="60">
        <v>270</v>
      </c>
      <c r="E362" s="59" t="s">
        <v>417</v>
      </c>
      <c r="F362" s="61">
        <v>27005</v>
      </c>
      <c r="G362" s="62" t="s">
        <v>422</v>
      </c>
      <c r="H362" s="5">
        <v>0</v>
      </c>
      <c r="I362" s="86">
        <v>105</v>
      </c>
      <c r="J362" s="6"/>
      <c r="K362" s="83">
        <v>0</v>
      </c>
      <c r="L362" s="104" t="s">
        <v>37</v>
      </c>
      <c r="M362" s="105"/>
      <c r="N362" s="106"/>
    </row>
    <row r="363" spans="2:14" ht="13.5" hidden="1" customHeight="1" x14ac:dyDescent="0.15">
      <c r="B363" s="16">
        <v>270</v>
      </c>
      <c r="C363" s="59" t="s">
        <v>417</v>
      </c>
      <c r="D363" s="60">
        <v>270</v>
      </c>
      <c r="E363" s="59" t="s">
        <v>417</v>
      </c>
      <c r="F363" s="61">
        <v>27006</v>
      </c>
      <c r="G363" s="62" t="s">
        <v>423</v>
      </c>
      <c r="H363" s="5">
        <v>0</v>
      </c>
      <c r="I363" s="86">
        <v>90</v>
      </c>
      <c r="J363" s="6"/>
      <c r="K363" s="83">
        <v>0</v>
      </c>
      <c r="L363" s="104" t="s">
        <v>37</v>
      </c>
      <c r="M363" s="105"/>
      <c r="N363" s="106"/>
    </row>
    <row r="364" spans="2:14" ht="13.5" hidden="1" customHeight="1" x14ac:dyDescent="0.15">
      <c r="B364" s="16">
        <v>270</v>
      </c>
      <c r="C364" s="59" t="s">
        <v>417</v>
      </c>
      <c r="D364" s="60">
        <v>270</v>
      </c>
      <c r="E364" s="59" t="s">
        <v>417</v>
      </c>
      <c r="F364" s="61">
        <v>27008</v>
      </c>
      <c r="G364" s="62" t="s">
        <v>424</v>
      </c>
      <c r="H364" s="5">
        <v>0</v>
      </c>
      <c r="I364" s="86">
        <v>35</v>
      </c>
      <c r="J364" s="6"/>
      <c r="K364" s="83">
        <v>0</v>
      </c>
      <c r="L364" s="104" t="s">
        <v>37</v>
      </c>
      <c r="M364" s="105"/>
      <c r="N364" s="106"/>
    </row>
    <row r="365" spans="2:14" ht="13.5" hidden="1" customHeight="1" x14ac:dyDescent="0.15">
      <c r="B365" s="16">
        <v>270</v>
      </c>
      <c r="C365" s="59" t="s">
        <v>417</v>
      </c>
      <c r="D365" s="60">
        <v>270</v>
      </c>
      <c r="E365" s="59" t="s">
        <v>417</v>
      </c>
      <c r="F365" s="61">
        <v>27009</v>
      </c>
      <c r="G365" s="62" t="s">
        <v>425</v>
      </c>
      <c r="H365" s="5">
        <v>0</v>
      </c>
      <c r="I365" s="86">
        <v>35</v>
      </c>
      <c r="J365" s="6"/>
      <c r="K365" s="83">
        <v>0</v>
      </c>
      <c r="L365" s="104" t="s">
        <v>37</v>
      </c>
      <c r="M365" s="105"/>
      <c r="N365" s="106"/>
    </row>
    <row r="366" spans="2:14" ht="13.5" hidden="1" customHeight="1" x14ac:dyDescent="0.15">
      <c r="B366" s="16">
        <v>270</v>
      </c>
      <c r="C366" s="59" t="s">
        <v>417</v>
      </c>
      <c r="D366" s="60">
        <v>270</v>
      </c>
      <c r="E366" s="59" t="s">
        <v>417</v>
      </c>
      <c r="F366" s="61">
        <v>27011</v>
      </c>
      <c r="G366" s="62" t="s">
        <v>426</v>
      </c>
      <c r="H366" s="5">
        <v>0</v>
      </c>
      <c r="I366" s="86">
        <v>95</v>
      </c>
      <c r="J366" s="6"/>
      <c r="K366" s="83">
        <v>0</v>
      </c>
      <c r="L366" s="104" t="s">
        <v>37</v>
      </c>
      <c r="M366" s="105"/>
      <c r="N366" s="106"/>
    </row>
    <row r="367" spans="2:14" ht="13.5" hidden="1" customHeight="1" x14ac:dyDescent="0.15">
      <c r="B367" s="16">
        <v>270</v>
      </c>
      <c r="C367" s="59" t="s">
        <v>417</v>
      </c>
      <c r="D367" s="60">
        <v>270</v>
      </c>
      <c r="E367" s="59" t="s">
        <v>417</v>
      </c>
      <c r="F367" s="61">
        <v>27012</v>
      </c>
      <c r="G367" s="62" t="s">
        <v>427</v>
      </c>
      <c r="H367" s="5">
        <v>0</v>
      </c>
      <c r="I367" s="86">
        <v>115</v>
      </c>
      <c r="J367" s="6"/>
      <c r="K367" s="83">
        <v>0</v>
      </c>
      <c r="L367" s="104" t="s">
        <v>37</v>
      </c>
      <c r="M367" s="105"/>
      <c r="N367" s="106"/>
    </row>
    <row r="368" spans="2:14" ht="13.5" hidden="1" customHeight="1" x14ac:dyDescent="0.15">
      <c r="B368" s="16">
        <v>270</v>
      </c>
      <c r="C368" s="59" t="s">
        <v>417</v>
      </c>
      <c r="D368" s="60">
        <v>270</v>
      </c>
      <c r="E368" s="59" t="s">
        <v>417</v>
      </c>
      <c r="F368" s="61">
        <v>27014</v>
      </c>
      <c r="G368" s="62" t="s">
        <v>428</v>
      </c>
      <c r="H368" s="5">
        <v>0</v>
      </c>
      <c r="I368" s="86">
        <v>60</v>
      </c>
      <c r="J368" s="6"/>
      <c r="K368" s="83">
        <v>0</v>
      </c>
      <c r="L368" s="104" t="s">
        <v>37</v>
      </c>
      <c r="M368" s="105"/>
      <c r="N368" s="106"/>
    </row>
    <row r="369" spans="2:14" ht="13.5" hidden="1" customHeight="1" x14ac:dyDescent="0.15">
      <c r="B369" s="16">
        <v>270</v>
      </c>
      <c r="C369" s="59" t="s">
        <v>417</v>
      </c>
      <c r="D369" s="60">
        <v>270</v>
      </c>
      <c r="E369" s="59" t="s">
        <v>417</v>
      </c>
      <c r="F369" s="61">
        <v>27015</v>
      </c>
      <c r="G369" s="62" t="s">
        <v>429</v>
      </c>
      <c r="H369" s="5">
        <v>0</v>
      </c>
      <c r="I369" s="86">
        <v>65</v>
      </c>
      <c r="J369" s="6"/>
      <c r="K369" s="83">
        <v>0</v>
      </c>
      <c r="L369" s="104" t="s">
        <v>37</v>
      </c>
      <c r="M369" s="105"/>
      <c r="N369" s="106"/>
    </row>
    <row r="370" spans="2:14" ht="13.5" hidden="1" customHeight="1" x14ac:dyDescent="0.15">
      <c r="B370" s="16">
        <v>270</v>
      </c>
      <c r="C370" s="59" t="s">
        <v>417</v>
      </c>
      <c r="D370" s="60">
        <v>270</v>
      </c>
      <c r="E370" s="59" t="s">
        <v>417</v>
      </c>
      <c r="F370" s="61">
        <v>27016</v>
      </c>
      <c r="G370" s="62" t="s">
        <v>430</v>
      </c>
      <c r="H370" s="5">
        <v>0</v>
      </c>
      <c r="I370" s="86">
        <v>65</v>
      </c>
      <c r="J370" s="6"/>
      <c r="K370" s="83">
        <v>0</v>
      </c>
      <c r="L370" s="104" t="s">
        <v>37</v>
      </c>
      <c r="M370" s="105"/>
      <c r="N370" s="106"/>
    </row>
    <row r="371" spans="2:14" ht="13.5" hidden="1" customHeight="1" x14ac:dyDescent="0.15">
      <c r="B371" s="16">
        <v>270</v>
      </c>
      <c r="C371" s="59" t="s">
        <v>417</v>
      </c>
      <c r="D371" s="60">
        <v>270</v>
      </c>
      <c r="E371" s="59" t="s">
        <v>417</v>
      </c>
      <c r="F371" s="61">
        <v>27019</v>
      </c>
      <c r="G371" s="62" t="s">
        <v>431</v>
      </c>
      <c r="H371" s="5">
        <v>0</v>
      </c>
      <c r="I371" s="86">
        <v>10</v>
      </c>
      <c r="J371" s="6"/>
      <c r="K371" s="83">
        <v>0</v>
      </c>
      <c r="L371" s="104" t="s">
        <v>37</v>
      </c>
      <c r="M371" s="105"/>
      <c r="N371" s="106"/>
    </row>
    <row r="372" spans="2:14" ht="13.5" hidden="1" customHeight="1" x14ac:dyDescent="0.15">
      <c r="B372" s="16">
        <v>270</v>
      </c>
      <c r="C372" s="59" t="s">
        <v>417</v>
      </c>
      <c r="D372" s="60">
        <v>270</v>
      </c>
      <c r="E372" s="59" t="s">
        <v>417</v>
      </c>
      <c r="F372" s="61">
        <v>27020</v>
      </c>
      <c r="G372" s="62" t="s">
        <v>432</v>
      </c>
      <c r="H372" s="5">
        <v>0</v>
      </c>
      <c r="I372" s="86">
        <v>10</v>
      </c>
      <c r="J372" s="6"/>
      <c r="K372" s="83">
        <v>0</v>
      </c>
      <c r="L372" s="104" t="s">
        <v>37</v>
      </c>
      <c r="M372" s="105"/>
      <c r="N372" s="106"/>
    </row>
    <row r="373" spans="2:14" ht="13.5" hidden="1" customHeight="1" x14ac:dyDescent="0.15">
      <c r="B373" s="16">
        <v>270</v>
      </c>
      <c r="C373" s="59" t="s">
        <v>417</v>
      </c>
      <c r="D373" s="60">
        <v>270</v>
      </c>
      <c r="E373" s="59" t="s">
        <v>417</v>
      </c>
      <c r="F373" s="61">
        <v>27022</v>
      </c>
      <c r="G373" s="62" t="s">
        <v>433</v>
      </c>
      <c r="H373" s="5">
        <v>0</v>
      </c>
      <c r="I373" s="86">
        <v>13</v>
      </c>
      <c r="J373" s="6"/>
      <c r="K373" s="83">
        <v>0</v>
      </c>
      <c r="L373" s="104" t="s">
        <v>37</v>
      </c>
      <c r="M373" s="105"/>
      <c r="N373" s="106"/>
    </row>
    <row r="374" spans="2:14" ht="13.5" hidden="1" customHeight="1" x14ac:dyDescent="0.15">
      <c r="B374" s="16">
        <v>270</v>
      </c>
      <c r="C374" s="59" t="s">
        <v>417</v>
      </c>
      <c r="D374" s="60">
        <v>270</v>
      </c>
      <c r="E374" s="59" t="s">
        <v>417</v>
      </c>
      <c r="F374" s="61">
        <v>55110</v>
      </c>
      <c r="G374" s="62" t="s">
        <v>434</v>
      </c>
      <c r="H374" s="5">
        <v>0</v>
      </c>
      <c r="I374" s="86">
        <v>30</v>
      </c>
      <c r="J374" s="6"/>
      <c r="K374" s="83">
        <v>0</v>
      </c>
      <c r="L374" s="104" t="s">
        <v>37</v>
      </c>
      <c r="M374" s="105"/>
      <c r="N374" s="106"/>
    </row>
    <row r="375" spans="2:14" ht="13.5" customHeight="1" x14ac:dyDescent="0.15">
      <c r="B375" s="16">
        <v>270</v>
      </c>
      <c r="C375" s="63" t="s">
        <v>417</v>
      </c>
      <c r="D375" s="64">
        <v>270</v>
      </c>
      <c r="E375" s="65" t="s">
        <v>417</v>
      </c>
      <c r="F375" s="66" t="s">
        <v>18</v>
      </c>
      <c r="G375" s="67" t="s">
        <v>435</v>
      </c>
      <c r="H375" s="21">
        <v>0</v>
      </c>
      <c r="I375" s="84">
        <f>SUM(I$358:I$374)</f>
        <v>913</v>
      </c>
      <c r="J375" s="36">
        <f>K$375</f>
        <v>0</v>
      </c>
      <c r="K375" s="84">
        <f>SUM(K$358:K$374)</f>
        <v>0</v>
      </c>
      <c r="L375" s="119"/>
      <c r="M375" s="120"/>
      <c r="N375" s="121"/>
    </row>
    <row r="376" spans="2:14" ht="13.5" hidden="1" customHeight="1" x14ac:dyDescent="0.15">
      <c r="B376" s="16">
        <v>280</v>
      </c>
      <c r="C376" s="55" t="s">
        <v>436</v>
      </c>
      <c r="D376" s="56">
        <v>281</v>
      </c>
      <c r="E376" s="55" t="s">
        <v>437</v>
      </c>
      <c r="F376" s="57">
        <v>28001</v>
      </c>
      <c r="G376" s="58" t="s">
        <v>438</v>
      </c>
      <c r="H376" s="19">
        <v>0</v>
      </c>
      <c r="I376" s="85">
        <v>75</v>
      </c>
      <c r="J376" s="20"/>
      <c r="K376" s="82">
        <v>0</v>
      </c>
      <c r="L376" s="101" t="s">
        <v>37</v>
      </c>
      <c r="M376" s="102"/>
      <c r="N376" s="103"/>
    </row>
    <row r="377" spans="2:14" ht="13.5" hidden="1" customHeight="1" x14ac:dyDescent="0.15">
      <c r="B377" s="16">
        <v>280</v>
      </c>
      <c r="C377" s="59" t="s">
        <v>436</v>
      </c>
      <c r="D377" s="60">
        <v>281</v>
      </c>
      <c r="E377" s="59" t="s">
        <v>437</v>
      </c>
      <c r="F377" s="61">
        <v>28003</v>
      </c>
      <c r="G377" s="62" t="s">
        <v>439</v>
      </c>
      <c r="H377" s="5">
        <v>0</v>
      </c>
      <c r="I377" s="86">
        <v>105</v>
      </c>
      <c r="J377" s="6"/>
      <c r="K377" s="83">
        <v>0</v>
      </c>
      <c r="L377" s="104" t="s">
        <v>37</v>
      </c>
      <c r="M377" s="105"/>
      <c r="N377" s="106"/>
    </row>
    <row r="378" spans="2:14" ht="13.5" hidden="1" customHeight="1" x14ac:dyDescent="0.15">
      <c r="B378" s="16">
        <v>280</v>
      </c>
      <c r="C378" s="59" t="s">
        <v>436</v>
      </c>
      <c r="D378" s="60">
        <v>281</v>
      </c>
      <c r="E378" s="59" t="s">
        <v>437</v>
      </c>
      <c r="F378" s="61">
        <v>28004</v>
      </c>
      <c r="G378" s="62" t="s">
        <v>440</v>
      </c>
      <c r="H378" s="5">
        <v>0</v>
      </c>
      <c r="I378" s="86">
        <v>45</v>
      </c>
      <c r="J378" s="6"/>
      <c r="K378" s="83">
        <v>0</v>
      </c>
      <c r="L378" s="104" t="s">
        <v>37</v>
      </c>
      <c r="M378" s="105"/>
      <c r="N378" s="106"/>
    </row>
    <row r="379" spans="2:14" ht="13.5" hidden="1" customHeight="1" x14ac:dyDescent="0.15">
      <c r="B379" s="16">
        <v>280</v>
      </c>
      <c r="C379" s="59" t="s">
        <v>436</v>
      </c>
      <c r="D379" s="60">
        <v>281</v>
      </c>
      <c r="E379" s="59" t="s">
        <v>437</v>
      </c>
      <c r="F379" s="61">
        <v>28008</v>
      </c>
      <c r="G379" s="62" t="s">
        <v>441</v>
      </c>
      <c r="H379" s="5">
        <v>0</v>
      </c>
      <c r="I379" s="86">
        <v>35</v>
      </c>
      <c r="J379" s="6"/>
      <c r="K379" s="83">
        <v>0</v>
      </c>
      <c r="L379" s="104" t="s">
        <v>37</v>
      </c>
      <c r="M379" s="105"/>
      <c r="N379" s="106"/>
    </row>
    <row r="380" spans="2:14" ht="13.5" hidden="1" customHeight="1" x14ac:dyDescent="0.15">
      <c r="B380" s="16">
        <v>280</v>
      </c>
      <c r="C380" s="59" t="s">
        <v>436</v>
      </c>
      <c r="D380" s="60">
        <v>281</v>
      </c>
      <c r="E380" s="59" t="s">
        <v>437</v>
      </c>
      <c r="F380" s="61">
        <v>28009</v>
      </c>
      <c r="G380" s="62" t="s">
        <v>442</v>
      </c>
      <c r="H380" s="5">
        <v>0</v>
      </c>
      <c r="I380" s="86">
        <v>25</v>
      </c>
      <c r="J380" s="6"/>
      <c r="K380" s="83">
        <v>0</v>
      </c>
      <c r="L380" s="104" t="s">
        <v>37</v>
      </c>
      <c r="M380" s="105"/>
      <c r="N380" s="106"/>
    </row>
    <row r="381" spans="2:14" ht="13.5" hidden="1" customHeight="1" x14ac:dyDescent="0.15">
      <c r="B381" s="16">
        <v>280</v>
      </c>
      <c r="C381" s="59" t="s">
        <v>436</v>
      </c>
      <c r="D381" s="60">
        <v>281</v>
      </c>
      <c r="E381" s="59" t="s">
        <v>437</v>
      </c>
      <c r="F381" s="61">
        <v>28010</v>
      </c>
      <c r="G381" s="62" t="s">
        <v>443</v>
      </c>
      <c r="H381" s="5">
        <v>0</v>
      </c>
      <c r="I381" s="86">
        <v>13</v>
      </c>
      <c r="J381" s="6"/>
      <c r="K381" s="83">
        <v>0</v>
      </c>
      <c r="L381" s="104" t="s">
        <v>37</v>
      </c>
      <c r="M381" s="105"/>
      <c r="N381" s="106"/>
    </row>
    <row r="382" spans="2:14" ht="13.5" hidden="1" customHeight="1" x14ac:dyDescent="0.15">
      <c r="B382" s="16">
        <v>280</v>
      </c>
      <c r="C382" s="59" t="s">
        <v>436</v>
      </c>
      <c r="D382" s="60">
        <v>281</v>
      </c>
      <c r="E382" s="59" t="s">
        <v>437</v>
      </c>
      <c r="F382" s="61">
        <v>28012</v>
      </c>
      <c r="G382" s="62" t="s">
        <v>444</v>
      </c>
      <c r="H382" s="5">
        <v>0</v>
      </c>
      <c r="I382" s="86">
        <v>5</v>
      </c>
      <c r="J382" s="6"/>
      <c r="K382" s="83">
        <v>0</v>
      </c>
      <c r="L382" s="104" t="s">
        <v>37</v>
      </c>
      <c r="M382" s="105"/>
      <c r="N382" s="106"/>
    </row>
    <row r="383" spans="2:14" ht="13.5" hidden="1" customHeight="1" x14ac:dyDescent="0.15">
      <c r="B383" s="16">
        <v>280</v>
      </c>
      <c r="C383" s="59" t="s">
        <v>436</v>
      </c>
      <c r="D383" s="60">
        <v>281</v>
      </c>
      <c r="E383" s="59" t="s">
        <v>437</v>
      </c>
      <c r="F383" s="61">
        <v>28013</v>
      </c>
      <c r="G383" s="62" t="s">
        <v>445</v>
      </c>
      <c r="H383" s="5">
        <v>0</v>
      </c>
      <c r="I383" s="86">
        <v>20</v>
      </c>
      <c r="J383" s="6"/>
      <c r="K383" s="83">
        <v>0</v>
      </c>
      <c r="L383" s="104" t="s">
        <v>37</v>
      </c>
      <c r="M383" s="105"/>
      <c r="N383" s="106"/>
    </row>
    <row r="384" spans="2:14" ht="13.5" hidden="1" customHeight="1" x14ac:dyDescent="0.15">
      <c r="B384" s="16">
        <v>280</v>
      </c>
      <c r="C384" s="59" t="s">
        <v>436</v>
      </c>
      <c r="D384" s="60">
        <v>281</v>
      </c>
      <c r="E384" s="59" t="s">
        <v>437</v>
      </c>
      <c r="F384" s="61">
        <v>28016</v>
      </c>
      <c r="G384" s="62" t="s">
        <v>446</v>
      </c>
      <c r="H384" s="5">
        <v>0</v>
      </c>
      <c r="I384" s="86">
        <v>7</v>
      </c>
      <c r="J384" s="6"/>
      <c r="K384" s="83">
        <v>0</v>
      </c>
      <c r="L384" s="104" t="s">
        <v>37</v>
      </c>
      <c r="M384" s="105"/>
      <c r="N384" s="106"/>
    </row>
    <row r="385" spans="2:14" ht="13.5" customHeight="1" x14ac:dyDescent="0.15">
      <c r="B385" s="16">
        <v>280</v>
      </c>
      <c r="C385" s="63" t="s">
        <v>436</v>
      </c>
      <c r="D385" s="64">
        <v>281</v>
      </c>
      <c r="E385" s="65" t="s">
        <v>437</v>
      </c>
      <c r="F385" s="66" t="s">
        <v>18</v>
      </c>
      <c r="G385" s="67" t="s">
        <v>447</v>
      </c>
      <c r="H385" s="21">
        <v>0</v>
      </c>
      <c r="I385" s="84">
        <f>SUM(I$376:I$384)</f>
        <v>330</v>
      </c>
      <c r="J385" s="36">
        <f>K$385</f>
        <v>0</v>
      </c>
      <c r="K385" s="84">
        <f>SUM(K$376:K$384)</f>
        <v>0</v>
      </c>
      <c r="L385" s="119"/>
      <c r="M385" s="120"/>
      <c r="N385" s="121"/>
    </row>
    <row r="386" spans="2:14" ht="13.5" hidden="1" customHeight="1" x14ac:dyDescent="0.15">
      <c r="B386" s="16">
        <v>280</v>
      </c>
      <c r="C386" s="55" t="s">
        <v>436</v>
      </c>
      <c r="D386" s="56">
        <v>282</v>
      </c>
      <c r="E386" s="55" t="s">
        <v>448</v>
      </c>
      <c r="F386" s="57">
        <v>28026</v>
      </c>
      <c r="G386" s="58" t="s">
        <v>449</v>
      </c>
      <c r="H386" s="19">
        <v>0</v>
      </c>
      <c r="I386" s="85">
        <v>40</v>
      </c>
      <c r="J386" s="20"/>
      <c r="K386" s="82">
        <v>0</v>
      </c>
      <c r="L386" s="101" t="s">
        <v>37</v>
      </c>
      <c r="M386" s="102"/>
      <c r="N386" s="103"/>
    </row>
    <row r="387" spans="2:14" ht="13.5" hidden="1" customHeight="1" x14ac:dyDescent="0.15">
      <c r="B387" s="16">
        <v>280</v>
      </c>
      <c r="C387" s="59" t="s">
        <v>436</v>
      </c>
      <c r="D387" s="60">
        <v>282</v>
      </c>
      <c r="E387" s="59" t="s">
        <v>448</v>
      </c>
      <c r="F387" s="61">
        <v>28027</v>
      </c>
      <c r="G387" s="62" t="s">
        <v>450</v>
      </c>
      <c r="H387" s="5">
        <v>0</v>
      </c>
      <c r="I387" s="86">
        <v>30</v>
      </c>
      <c r="J387" s="6"/>
      <c r="K387" s="83">
        <v>0</v>
      </c>
      <c r="L387" s="104" t="s">
        <v>37</v>
      </c>
      <c r="M387" s="105"/>
      <c r="N387" s="106"/>
    </row>
    <row r="388" spans="2:14" ht="13.5" hidden="1" customHeight="1" x14ac:dyDescent="0.15">
      <c r="B388" s="16">
        <v>280</v>
      </c>
      <c r="C388" s="59" t="s">
        <v>436</v>
      </c>
      <c r="D388" s="60">
        <v>282</v>
      </c>
      <c r="E388" s="59" t="s">
        <v>448</v>
      </c>
      <c r="F388" s="61">
        <v>28028</v>
      </c>
      <c r="G388" s="62" t="s">
        <v>451</v>
      </c>
      <c r="H388" s="5">
        <v>0</v>
      </c>
      <c r="I388" s="86">
        <v>12</v>
      </c>
      <c r="J388" s="6"/>
      <c r="K388" s="83">
        <v>0</v>
      </c>
      <c r="L388" s="104" t="s">
        <v>37</v>
      </c>
      <c r="M388" s="105"/>
      <c r="N388" s="106"/>
    </row>
    <row r="389" spans="2:14" ht="13.5" hidden="1" customHeight="1" x14ac:dyDescent="0.15">
      <c r="B389" s="16">
        <v>280</v>
      </c>
      <c r="C389" s="59" t="s">
        <v>436</v>
      </c>
      <c r="D389" s="60">
        <v>282</v>
      </c>
      <c r="E389" s="59" t="s">
        <v>448</v>
      </c>
      <c r="F389" s="61">
        <v>28029</v>
      </c>
      <c r="G389" s="62" t="s">
        <v>452</v>
      </c>
      <c r="H389" s="5">
        <v>0</v>
      </c>
      <c r="I389" s="86">
        <v>40</v>
      </c>
      <c r="J389" s="6"/>
      <c r="K389" s="83">
        <v>0</v>
      </c>
      <c r="L389" s="104" t="s">
        <v>37</v>
      </c>
      <c r="M389" s="105"/>
      <c r="N389" s="106"/>
    </row>
    <row r="390" spans="2:14" ht="13.5" hidden="1" customHeight="1" x14ac:dyDescent="0.15">
      <c r="B390" s="16">
        <v>280</v>
      </c>
      <c r="C390" s="59" t="s">
        <v>436</v>
      </c>
      <c r="D390" s="60">
        <v>282</v>
      </c>
      <c r="E390" s="59" t="s">
        <v>448</v>
      </c>
      <c r="F390" s="61">
        <v>28030</v>
      </c>
      <c r="G390" s="62" t="s">
        <v>453</v>
      </c>
      <c r="H390" s="5">
        <v>0</v>
      </c>
      <c r="I390" s="86">
        <v>45</v>
      </c>
      <c r="J390" s="6"/>
      <c r="K390" s="83">
        <v>0</v>
      </c>
      <c r="L390" s="104" t="s">
        <v>37</v>
      </c>
      <c r="M390" s="105"/>
      <c r="N390" s="106"/>
    </row>
    <row r="391" spans="2:14" ht="13.5" hidden="1" customHeight="1" x14ac:dyDescent="0.15">
      <c r="B391" s="16">
        <v>280</v>
      </c>
      <c r="C391" s="59" t="s">
        <v>436</v>
      </c>
      <c r="D391" s="60">
        <v>282</v>
      </c>
      <c r="E391" s="59" t="s">
        <v>448</v>
      </c>
      <c r="F391" s="61">
        <v>28031</v>
      </c>
      <c r="G391" s="62" t="s">
        <v>454</v>
      </c>
      <c r="H391" s="5">
        <v>0</v>
      </c>
      <c r="I391" s="86">
        <v>60</v>
      </c>
      <c r="J391" s="6"/>
      <c r="K391" s="83">
        <v>0</v>
      </c>
      <c r="L391" s="104" t="s">
        <v>37</v>
      </c>
      <c r="M391" s="105"/>
      <c r="N391" s="106"/>
    </row>
    <row r="392" spans="2:14" ht="13.5" hidden="1" customHeight="1" x14ac:dyDescent="0.15">
      <c r="B392" s="16">
        <v>280</v>
      </c>
      <c r="C392" s="59" t="s">
        <v>436</v>
      </c>
      <c r="D392" s="60">
        <v>282</v>
      </c>
      <c r="E392" s="59" t="s">
        <v>448</v>
      </c>
      <c r="F392" s="61">
        <v>28033</v>
      </c>
      <c r="G392" s="62" t="s">
        <v>455</v>
      </c>
      <c r="H392" s="5">
        <v>0</v>
      </c>
      <c r="I392" s="86">
        <v>900</v>
      </c>
      <c r="J392" s="6"/>
      <c r="K392" s="83">
        <v>0</v>
      </c>
      <c r="L392" s="104" t="s">
        <v>37</v>
      </c>
      <c r="M392" s="105"/>
      <c r="N392" s="106"/>
    </row>
    <row r="393" spans="2:14" ht="13.5" hidden="1" customHeight="1" x14ac:dyDescent="0.15">
      <c r="B393" s="16">
        <v>280</v>
      </c>
      <c r="C393" s="59" t="s">
        <v>436</v>
      </c>
      <c r="D393" s="60">
        <v>282</v>
      </c>
      <c r="E393" s="59" t="s">
        <v>448</v>
      </c>
      <c r="F393" s="61">
        <v>28034</v>
      </c>
      <c r="G393" s="62" t="s">
        <v>456</v>
      </c>
      <c r="H393" s="5">
        <v>0</v>
      </c>
      <c r="I393" s="86">
        <v>545</v>
      </c>
      <c r="J393" s="6"/>
      <c r="K393" s="83">
        <v>0</v>
      </c>
      <c r="L393" s="104" t="s">
        <v>37</v>
      </c>
      <c r="M393" s="105"/>
      <c r="N393" s="106"/>
    </row>
    <row r="394" spans="2:14" ht="13.5" hidden="1" customHeight="1" x14ac:dyDescent="0.15">
      <c r="B394" s="16">
        <v>280</v>
      </c>
      <c r="C394" s="59" t="s">
        <v>436</v>
      </c>
      <c r="D394" s="60">
        <v>282</v>
      </c>
      <c r="E394" s="59" t="s">
        <v>448</v>
      </c>
      <c r="F394" s="61">
        <v>28035</v>
      </c>
      <c r="G394" s="62" t="s">
        <v>457</v>
      </c>
      <c r="H394" s="5">
        <v>0</v>
      </c>
      <c r="I394" s="86">
        <v>755</v>
      </c>
      <c r="J394" s="6"/>
      <c r="K394" s="83">
        <v>0</v>
      </c>
      <c r="L394" s="104" t="s">
        <v>37</v>
      </c>
      <c r="M394" s="105"/>
      <c r="N394" s="106"/>
    </row>
    <row r="395" spans="2:14" ht="13.5" hidden="1" customHeight="1" x14ac:dyDescent="0.15">
      <c r="B395" s="16">
        <v>280</v>
      </c>
      <c r="C395" s="59" t="s">
        <v>436</v>
      </c>
      <c r="D395" s="60">
        <v>282</v>
      </c>
      <c r="E395" s="59" t="s">
        <v>448</v>
      </c>
      <c r="F395" s="61">
        <v>28037</v>
      </c>
      <c r="G395" s="62" t="s">
        <v>458</v>
      </c>
      <c r="H395" s="5">
        <v>0</v>
      </c>
      <c r="I395" s="86">
        <v>680</v>
      </c>
      <c r="J395" s="6"/>
      <c r="K395" s="83">
        <v>0</v>
      </c>
      <c r="L395" s="104" t="s">
        <v>37</v>
      </c>
      <c r="M395" s="105"/>
      <c r="N395" s="106"/>
    </row>
    <row r="396" spans="2:14" ht="13.5" hidden="1" customHeight="1" x14ac:dyDescent="0.15">
      <c r="B396" s="16">
        <v>280</v>
      </c>
      <c r="C396" s="59" t="s">
        <v>436</v>
      </c>
      <c r="D396" s="60">
        <v>282</v>
      </c>
      <c r="E396" s="59" t="s">
        <v>448</v>
      </c>
      <c r="F396" s="61">
        <v>28039</v>
      </c>
      <c r="G396" s="62" t="s">
        <v>459</v>
      </c>
      <c r="H396" s="5">
        <v>0</v>
      </c>
      <c r="I396" s="86">
        <v>30</v>
      </c>
      <c r="J396" s="6"/>
      <c r="K396" s="83">
        <v>0</v>
      </c>
      <c r="L396" s="104" t="s">
        <v>37</v>
      </c>
      <c r="M396" s="105"/>
      <c r="N396" s="106"/>
    </row>
    <row r="397" spans="2:14" ht="13.5" hidden="1" customHeight="1" x14ac:dyDescent="0.15">
      <c r="B397" s="16">
        <v>280</v>
      </c>
      <c r="C397" s="59" t="s">
        <v>436</v>
      </c>
      <c r="D397" s="60">
        <v>282</v>
      </c>
      <c r="E397" s="59" t="s">
        <v>448</v>
      </c>
      <c r="F397" s="61">
        <v>28043</v>
      </c>
      <c r="G397" s="62" t="s">
        <v>460</v>
      </c>
      <c r="H397" s="5">
        <v>0</v>
      </c>
      <c r="I397" s="86">
        <v>510</v>
      </c>
      <c r="J397" s="6"/>
      <c r="K397" s="83">
        <v>0</v>
      </c>
      <c r="L397" s="104" t="s">
        <v>37</v>
      </c>
      <c r="M397" s="105"/>
      <c r="N397" s="106"/>
    </row>
    <row r="398" spans="2:14" ht="13.5" hidden="1" customHeight="1" x14ac:dyDescent="0.15">
      <c r="B398" s="16">
        <v>280</v>
      </c>
      <c r="C398" s="59" t="s">
        <v>436</v>
      </c>
      <c r="D398" s="60">
        <v>282</v>
      </c>
      <c r="E398" s="59" t="s">
        <v>448</v>
      </c>
      <c r="F398" s="61">
        <v>55200</v>
      </c>
      <c r="G398" s="62" t="s">
        <v>461</v>
      </c>
      <c r="H398" s="5">
        <v>0</v>
      </c>
      <c r="I398" s="86">
        <v>80</v>
      </c>
      <c r="J398" s="6"/>
      <c r="K398" s="83">
        <v>0</v>
      </c>
      <c r="L398" s="104" t="s">
        <v>37</v>
      </c>
      <c r="M398" s="105"/>
      <c r="N398" s="106"/>
    </row>
    <row r="399" spans="2:14" ht="13.5" customHeight="1" x14ac:dyDescent="0.15">
      <c r="B399" s="16">
        <v>280</v>
      </c>
      <c r="C399" s="63" t="s">
        <v>436</v>
      </c>
      <c r="D399" s="64">
        <v>282</v>
      </c>
      <c r="E399" s="65" t="s">
        <v>448</v>
      </c>
      <c r="F399" s="66" t="s">
        <v>18</v>
      </c>
      <c r="G399" s="67" t="s">
        <v>462</v>
      </c>
      <c r="H399" s="21">
        <v>0</v>
      </c>
      <c r="I399" s="84">
        <f>SUM(I$386:I$398)</f>
        <v>3727</v>
      </c>
      <c r="J399" s="36">
        <f>K$399</f>
        <v>0</v>
      </c>
      <c r="K399" s="84">
        <f>SUM(K$386:K$398)</f>
        <v>0</v>
      </c>
      <c r="L399" s="119"/>
      <c r="M399" s="120"/>
      <c r="N399" s="121"/>
    </row>
    <row r="400" spans="2:14" ht="13.5" hidden="1" customHeight="1" x14ac:dyDescent="0.15">
      <c r="B400" s="16">
        <v>280</v>
      </c>
      <c r="C400" s="55" t="s">
        <v>436</v>
      </c>
      <c r="D400" s="56">
        <v>283</v>
      </c>
      <c r="E400" s="55" t="s">
        <v>463</v>
      </c>
      <c r="F400" s="57">
        <v>28048</v>
      </c>
      <c r="G400" s="58" t="s">
        <v>464</v>
      </c>
      <c r="H400" s="19">
        <v>0</v>
      </c>
      <c r="I400" s="85">
        <v>240</v>
      </c>
      <c r="J400" s="20"/>
      <c r="K400" s="82">
        <v>0</v>
      </c>
      <c r="L400" s="101" t="s">
        <v>37</v>
      </c>
      <c r="M400" s="102"/>
      <c r="N400" s="103"/>
    </row>
    <row r="401" spans="2:14" ht="13.5" hidden="1" customHeight="1" x14ac:dyDescent="0.15">
      <c r="B401" s="16">
        <v>280</v>
      </c>
      <c r="C401" s="59" t="s">
        <v>436</v>
      </c>
      <c r="D401" s="60">
        <v>283</v>
      </c>
      <c r="E401" s="59" t="s">
        <v>463</v>
      </c>
      <c r="F401" s="61">
        <v>28049</v>
      </c>
      <c r="G401" s="62" t="s">
        <v>465</v>
      </c>
      <c r="H401" s="5">
        <v>0</v>
      </c>
      <c r="I401" s="86">
        <v>45</v>
      </c>
      <c r="J401" s="6"/>
      <c r="K401" s="83">
        <v>0</v>
      </c>
      <c r="L401" s="104" t="s">
        <v>37</v>
      </c>
      <c r="M401" s="105"/>
      <c r="N401" s="106"/>
    </row>
    <row r="402" spans="2:14" ht="13.5" hidden="1" customHeight="1" x14ac:dyDescent="0.15">
      <c r="B402" s="16">
        <v>280</v>
      </c>
      <c r="C402" s="59" t="s">
        <v>436</v>
      </c>
      <c r="D402" s="60">
        <v>283</v>
      </c>
      <c r="E402" s="59" t="s">
        <v>463</v>
      </c>
      <c r="F402" s="61">
        <v>28052</v>
      </c>
      <c r="G402" s="62" t="s">
        <v>466</v>
      </c>
      <c r="H402" s="5">
        <v>0</v>
      </c>
      <c r="I402" s="86">
        <v>45</v>
      </c>
      <c r="J402" s="6"/>
      <c r="K402" s="83">
        <v>0</v>
      </c>
      <c r="L402" s="104" t="s">
        <v>37</v>
      </c>
      <c r="M402" s="105"/>
      <c r="N402" s="106"/>
    </row>
    <row r="403" spans="2:14" ht="13.5" hidden="1" customHeight="1" x14ac:dyDescent="0.15">
      <c r="B403" s="16">
        <v>280</v>
      </c>
      <c r="C403" s="59" t="s">
        <v>436</v>
      </c>
      <c r="D403" s="60">
        <v>283</v>
      </c>
      <c r="E403" s="59" t="s">
        <v>463</v>
      </c>
      <c r="F403" s="61">
        <v>28053</v>
      </c>
      <c r="G403" s="62" t="s">
        <v>467</v>
      </c>
      <c r="H403" s="5">
        <v>0</v>
      </c>
      <c r="I403" s="86">
        <v>90</v>
      </c>
      <c r="J403" s="6"/>
      <c r="K403" s="83">
        <v>0</v>
      </c>
      <c r="L403" s="104" t="s">
        <v>37</v>
      </c>
      <c r="M403" s="105"/>
      <c r="N403" s="106"/>
    </row>
    <row r="404" spans="2:14" ht="13.5" hidden="1" customHeight="1" x14ac:dyDescent="0.15">
      <c r="B404" s="16">
        <v>280</v>
      </c>
      <c r="C404" s="59" t="s">
        <v>436</v>
      </c>
      <c r="D404" s="60">
        <v>283</v>
      </c>
      <c r="E404" s="59" t="s">
        <v>463</v>
      </c>
      <c r="F404" s="61">
        <v>28055</v>
      </c>
      <c r="G404" s="62" t="s">
        <v>468</v>
      </c>
      <c r="H404" s="5">
        <v>0</v>
      </c>
      <c r="I404" s="86">
        <v>35</v>
      </c>
      <c r="J404" s="6"/>
      <c r="K404" s="83">
        <v>0</v>
      </c>
      <c r="L404" s="104" t="s">
        <v>37</v>
      </c>
      <c r="M404" s="105"/>
      <c r="N404" s="106"/>
    </row>
    <row r="405" spans="2:14" ht="13.5" hidden="1" customHeight="1" x14ac:dyDescent="0.15">
      <c r="B405" s="16">
        <v>280</v>
      </c>
      <c r="C405" s="59" t="s">
        <v>436</v>
      </c>
      <c r="D405" s="60">
        <v>283</v>
      </c>
      <c r="E405" s="59" t="s">
        <v>463</v>
      </c>
      <c r="F405" s="61">
        <v>28059</v>
      </c>
      <c r="G405" s="62" t="s">
        <v>469</v>
      </c>
      <c r="H405" s="5">
        <v>0</v>
      </c>
      <c r="I405" s="86">
        <v>325</v>
      </c>
      <c r="J405" s="6"/>
      <c r="K405" s="83">
        <v>0</v>
      </c>
      <c r="L405" s="104" t="s">
        <v>37</v>
      </c>
      <c r="M405" s="105"/>
      <c r="N405" s="106"/>
    </row>
    <row r="406" spans="2:14" ht="13.5" customHeight="1" x14ac:dyDescent="0.15">
      <c r="B406" s="16">
        <v>280</v>
      </c>
      <c r="C406" s="63" t="s">
        <v>436</v>
      </c>
      <c r="D406" s="64">
        <v>283</v>
      </c>
      <c r="E406" s="65" t="s">
        <v>463</v>
      </c>
      <c r="F406" s="66" t="s">
        <v>18</v>
      </c>
      <c r="G406" s="67" t="s">
        <v>470</v>
      </c>
      <c r="H406" s="21">
        <v>0</v>
      </c>
      <c r="I406" s="84">
        <f>SUM(I$400:I$405)</f>
        <v>780</v>
      </c>
      <c r="J406" s="36">
        <f>K$406</f>
        <v>0</v>
      </c>
      <c r="K406" s="84">
        <f>SUM(K$400:K$405)</f>
        <v>0</v>
      </c>
      <c r="L406" s="119"/>
      <c r="M406" s="120"/>
      <c r="N406" s="121"/>
    </row>
    <row r="407" spans="2:14" ht="13.5" hidden="1" customHeight="1" x14ac:dyDescent="0.15">
      <c r="B407" s="16">
        <v>280</v>
      </c>
      <c r="C407" s="55" t="s">
        <v>436</v>
      </c>
      <c r="D407" s="56">
        <v>284</v>
      </c>
      <c r="E407" s="55" t="s">
        <v>471</v>
      </c>
      <c r="F407" s="57">
        <v>28065</v>
      </c>
      <c r="G407" s="58" t="s">
        <v>472</v>
      </c>
      <c r="H407" s="19">
        <v>0</v>
      </c>
      <c r="I407" s="85">
        <v>95</v>
      </c>
      <c r="J407" s="20"/>
      <c r="K407" s="82">
        <v>0</v>
      </c>
      <c r="L407" s="101" t="s">
        <v>37</v>
      </c>
      <c r="M407" s="102"/>
      <c r="N407" s="103"/>
    </row>
    <row r="408" spans="2:14" ht="13.5" hidden="1" customHeight="1" x14ac:dyDescent="0.15">
      <c r="B408" s="16">
        <v>280</v>
      </c>
      <c r="C408" s="59" t="s">
        <v>436</v>
      </c>
      <c r="D408" s="60">
        <v>284</v>
      </c>
      <c r="E408" s="59" t="s">
        <v>471</v>
      </c>
      <c r="F408" s="61">
        <v>28066</v>
      </c>
      <c r="G408" s="62" t="s">
        <v>473</v>
      </c>
      <c r="H408" s="5">
        <v>0</v>
      </c>
      <c r="I408" s="86">
        <v>125</v>
      </c>
      <c r="J408" s="6"/>
      <c r="K408" s="83">
        <v>0</v>
      </c>
      <c r="L408" s="104" t="s">
        <v>37</v>
      </c>
      <c r="M408" s="105"/>
      <c r="N408" s="106"/>
    </row>
    <row r="409" spans="2:14" ht="13.5" hidden="1" customHeight="1" x14ac:dyDescent="0.15">
      <c r="B409" s="16">
        <v>280</v>
      </c>
      <c r="C409" s="59" t="s">
        <v>436</v>
      </c>
      <c r="D409" s="60">
        <v>284</v>
      </c>
      <c r="E409" s="59" t="s">
        <v>471</v>
      </c>
      <c r="F409" s="61">
        <v>28067</v>
      </c>
      <c r="G409" s="62" t="s">
        <v>474</v>
      </c>
      <c r="H409" s="5">
        <v>0</v>
      </c>
      <c r="I409" s="86">
        <v>55</v>
      </c>
      <c r="J409" s="6"/>
      <c r="K409" s="83">
        <v>0</v>
      </c>
      <c r="L409" s="104" t="s">
        <v>37</v>
      </c>
      <c r="M409" s="105"/>
      <c r="N409" s="106"/>
    </row>
    <row r="410" spans="2:14" ht="13.5" hidden="1" customHeight="1" x14ac:dyDescent="0.15">
      <c r="B410" s="16">
        <v>280</v>
      </c>
      <c r="C410" s="59" t="s">
        <v>436</v>
      </c>
      <c r="D410" s="60">
        <v>284</v>
      </c>
      <c r="E410" s="59" t="s">
        <v>471</v>
      </c>
      <c r="F410" s="61">
        <v>28068</v>
      </c>
      <c r="G410" s="62" t="s">
        <v>475</v>
      </c>
      <c r="H410" s="5">
        <v>0</v>
      </c>
      <c r="I410" s="86">
        <v>55</v>
      </c>
      <c r="J410" s="6"/>
      <c r="K410" s="83">
        <v>0</v>
      </c>
      <c r="L410" s="104" t="s">
        <v>37</v>
      </c>
      <c r="M410" s="105"/>
      <c r="N410" s="106"/>
    </row>
    <row r="411" spans="2:14" ht="13.5" hidden="1" customHeight="1" x14ac:dyDescent="0.15">
      <c r="B411" s="16">
        <v>280</v>
      </c>
      <c r="C411" s="59" t="s">
        <v>436</v>
      </c>
      <c r="D411" s="60">
        <v>284</v>
      </c>
      <c r="E411" s="59" t="s">
        <v>471</v>
      </c>
      <c r="F411" s="61">
        <v>28069</v>
      </c>
      <c r="G411" s="62" t="s">
        <v>476</v>
      </c>
      <c r="H411" s="5">
        <v>0</v>
      </c>
      <c r="I411" s="86">
        <v>5</v>
      </c>
      <c r="J411" s="6"/>
      <c r="K411" s="83">
        <v>0</v>
      </c>
      <c r="L411" s="104" t="s">
        <v>37</v>
      </c>
      <c r="M411" s="105"/>
      <c r="N411" s="106"/>
    </row>
    <row r="412" spans="2:14" ht="13.5" hidden="1" customHeight="1" x14ac:dyDescent="0.15">
      <c r="B412" s="16">
        <v>280</v>
      </c>
      <c r="C412" s="59" t="s">
        <v>436</v>
      </c>
      <c r="D412" s="60">
        <v>284</v>
      </c>
      <c r="E412" s="59" t="s">
        <v>471</v>
      </c>
      <c r="F412" s="61">
        <v>28070</v>
      </c>
      <c r="G412" s="62" t="s">
        <v>477</v>
      </c>
      <c r="H412" s="5">
        <v>0</v>
      </c>
      <c r="I412" s="86">
        <v>110</v>
      </c>
      <c r="J412" s="6"/>
      <c r="K412" s="83">
        <v>0</v>
      </c>
      <c r="L412" s="104" t="s">
        <v>37</v>
      </c>
      <c r="M412" s="105"/>
      <c r="N412" s="106"/>
    </row>
    <row r="413" spans="2:14" ht="13.5" hidden="1" customHeight="1" x14ac:dyDescent="0.15">
      <c r="B413" s="16">
        <v>280</v>
      </c>
      <c r="C413" s="59" t="s">
        <v>436</v>
      </c>
      <c r="D413" s="60">
        <v>284</v>
      </c>
      <c r="E413" s="59" t="s">
        <v>471</v>
      </c>
      <c r="F413" s="61">
        <v>28071</v>
      </c>
      <c r="G413" s="62" t="s">
        <v>478</v>
      </c>
      <c r="H413" s="5">
        <v>0</v>
      </c>
      <c r="I413" s="86">
        <v>130</v>
      </c>
      <c r="J413" s="6"/>
      <c r="K413" s="83">
        <v>0</v>
      </c>
      <c r="L413" s="104" t="s">
        <v>37</v>
      </c>
      <c r="M413" s="105"/>
      <c r="N413" s="106"/>
    </row>
    <row r="414" spans="2:14" ht="13.5" hidden="1" customHeight="1" x14ac:dyDescent="0.15">
      <c r="B414" s="16">
        <v>280</v>
      </c>
      <c r="C414" s="59" t="s">
        <v>436</v>
      </c>
      <c r="D414" s="60">
        <v>284</v>
      </c>
      <c r="E414" s="59" t="s">
        <v>471</v>
      </c>
      <c r="F414" s="61">
        <v>28072</v>
      </c>
      <c r="G414" s="62" t="s">
        <v>479</v>
      </c>
      <c r="H414" s="5">
        <v>0</v>
      </c>
      <c r="I414" s="86">
        <v>155</v>
      </c>
      <c r="J414" s="6"/>
      <c r="K414" s="83">
        <v>0</v>
      </c>
      <c r="L414" s="104" t="s">
        <v>37</v>
      </c>
      <c r="M414" s="105"/>
      <c r="N414" s="106"/>
    </row>
    <row r="415" spans="2:14" ht="13.5" hidden="1" customHeight="1" x14ac:dyDescent="0.15">
      <c r="B415" s="16">
        <v>280</v>
      </c>
      <c r="C415" s="59" t="s">
        <v>436</v>
      </c>
      <c r="D415" s="60">
        <v>284</v>
      </c>
      <c r="E415" s="59" t="s">
        <v>471</v>
      </c>
      <c r="F415" s="61">
        <v>28073</v>
      </c>
      <c r="G415" s="62" t="s">
        <v>480</v>
      </c>
      <c r="H415" s="5">
        <v>0</v>
      </c>
      <c r="I415" s="86">
        <v>120</v>
      </c>
      <c r="J415" s="6"/>
      <c r="K415" s="83">
        <v>0</v>
      </c>
      <c r="L415" s="104" t="s">
        <v>37</v>
      </c>
      <c r="M415" s="105"/>
      <c r="N415" s="106"/>
    </row>
    <row r="416" spans="2:14" ht="13.5" hidden="1" customHeight="1" x14ac:dyDescent="0.15">
      <c r="B416" s="16">
        <v>280</v>
      </c>
      <c r="C416" s="59" t="s">
        <v>436</v>
      </c>
      <c r="D416" s="60">
        <v>284</v>
      </c>
      <c r="E416" s="59" t="s">
        <v>471</v>
      </c>
      <c r="F416" s="61">
        <v>28074</v>
      </c>
      <c r="G416" s="62" t="s">
        <v>481</v>
      </c>
      <c r="H416" s="5">
        <v>0</v>
      </c>
      <c r="I416" s="86">
        <v>65</v>
      </c>
      <c r="J416" s="6"/>
      <c r="K416" s="83">
        <v>0</v>
      </c>
      <c r="L416" s="104" t="s">
        <v>37</v>
      </c>
      <c r="M416" s="105"/>
      <c r="N416" s="106"/>
    </row>
    <row r="417" spans="2:14" ht="13.5" hidden="1" customHeight="1" x14ac:dyDescent="0.15">
      <c r="B417" s="16">
        <v>280</v>
      </c>
      <c r="C417" s="59" t="s">
        <v>436</v>
      </c>
      <c r="D417" s="60">
        <v>284</v>
      </c>
      <c r="E417" s="59" t="s">
        <v>471</v>
      </c>
      <c r="F417" s="61">
        <v>28075</v>
      </c>
      <c r="G417" s="62" t="s">
        <v>482</v>
      </c>
      <c r="H417" s="5">
        <v>0</v>
      </c>
      <c r="I417" s="86">
        <v>35</v>
      </c>
      <c r="J417" s="6"/>
      <c r="K417" s="83">
        <v>0</v>
      </c>
      <c r="L417" s="104" t="s">
        <v>37</v>
      </c>
      <c r="M417" s="105"/>
      <c r="N417" s="106"/>
    </row>
    <row r="418" spans="2:14" ht="13.5" hidden="1" customHeight="1" x14ac:dyDescent="0.15">
      <c r="B418" s="16">
        <v>280</v>
      </c>
      <c r="C418" s="59" t="s">
        <v>436</v>
      </c>
      <c r="D418" s="60">
        <v>284</v>
      </c>
      <c r="E418" s="59" t="s">
        <v>471</v>
      </c>
      <c r="F418" s="61">
        <v>28076</v>
      </c>
      <c r="G418" s="62" t="s">
        <v>483</v>
      </c>
      <c r="H418" s="5">
        <v>0</v>
      </c>
      <c r="I418" s="86">
        <v>50</v>
      </c>
      <c r="J418" s="6"/>
      <c r="K418" s="83">
        <v>0</v>
      </c>
      <c r="L418" s="104" t="s">
        <v>37</v>
      </c>
      <c r="M418" s="105"/>
      <c r="N418" s="106"/>
    </row>
    <row r="419" spans="2:14" ht="13.5" hidden="1" customHeight="1" x14ac:dyDescent="0.15">
      <c r="B419" s="16">
        <v>280</v>
      </c>
      <c r="C419" s="59" t="s">
        <v>436</v>
      </c>
      <c r="D419" s="60">
        <v>284</v>
      </c>
      <c r="E419" s="59" t="s">
        <v>471</v>
      </c>
      <c r="F419" s="61">
        <v>28077</v>
      </c>
      <c r="G419" s="62" t="s">
        <v>484</v>
      </c>
      <c r="H419" s="5">
        <v>0</v>
      </c>
      <c r="I419" s="86">
        <v>0</v>
      </c>
      <c r="J419" s="6"/>
      <c r="K419" s="83">
        <v>0</v>
      </c>
      <c r="L419" s="104" t="s">
        <v>37</v>
      </c>
      <c r="M419" s="105"/>
      <c r="N419" s="106"/>
    </row>
    <row r="420" spans="2:14" ht="13.5" customHeight="1" x14ac:dyDescent="0.15">
      <c r="B420" s="16">
        <v>280</v>
      </c>
      <c r="C420" s="63" t="s">
        <v>436</v>
      </c>
      <c r="D420" s="64">
        <v>284</v>
      </c>
      <c r="E420" s="65" t="s">
        <v>471</v>
      </c>
      <c r="F420" s="66" t="s">
        <v>18</v>
      </c>
      <c r="G420" s="67" t="s">
        <v>485</v>
      </c>
      <c r="H420" s="21">
        <v>0</v>
      </c>
      <c r="I420" s="84">
        <f>SUM(I$407:I$419)</f>
        <v>1000</v>
      </c>
      <c r="J420" s="36">
        <f>K$420</f>
        <v>0</v>
      </c>
      <c r="K420" s="84">
        <f>SUM(K$407:K$419)</f>
        <v>0</v>
      </c>
      <c r="L420" s="119"/>
      <c r="M420" s="120"/>
      <c r="N420" s="121"/>
    </row>
    <row r="421" spans="2:14" ht="13.5" hidden="1" customHeight="1" x14ac:dyDescent="0.15">
      <c r="B421" s="16">
        <v>280</v>
      </c>
      <c r="C421" s="55" t="s">
        <v>436</v>
      </c>
      <c r="D421" s="56">
        <v>285</v>
      </c>
      <c r="E421" s="55" t="s">
        <v>486</v>
      </c>
      <c r="F421" s="57">
        <v>28083</v>
      </c>
      <c r="G421" s="58" t="s">
        <v>487</v>
      </c>
      <c r="H421" s="19">
        <v>0</v>
      </c>
      <c r="I421" s="85">
        <v>17</v>
      </c>
      <c r="J421" s="20"/>
      <c r="K421" s="82">
        <v>0</v>
      </c>
      <c r="L421" s="101" t="s">
        <v>37</v>
      </c>
      <c r="M421" s="102"/>
      <c r="N421" s="103"/>
    </row>
    <row r="422" spans="2:14" ht="13.5" hidden="1" customHeight="1" x14ac:dyDescent="0.15">
      <c r="B422" s="16">
        <v>280</v>
      </c>
      <c r="C422" s="59" t="s">
        <v>436</v>
      </c>
      <c r="D422" s="60">
        <v>285</v>
      </c>
      <c r="E422" s="59" t="s">
        <v>486</v>
      </c>
      <c r="F422" s="61">
        <v>28084</v>
      </c>
      <c r="G422" s="62" t="s">
        <v>488</v>
      </c>
      <c r="H422" s="5">
        <v>0</v>
      </c>
      <c r="I422" s="86">
        <v>50</v>
      </c>
      <c r="J422" s="6"/>
      <c r="K422" s="83">
        <v>0</v>
      </c>
      <c r="L422" s="104" t="s">
        <v>37</v>
      </c>
      <c r="M422" s="105"/>
      <c r="N422" s="106"/>
    </row>
    <row r="423" spans="2:14" ht="13.5" hidden="1" customHeight="1" x14ac:dyDescent="0.15">
      <c r="B423" s="16">
        <v>280</v>
      </c>
      <c r="C423" s="59" t="s">
        <v>436</v>
      </c>
      <c r="D423" s="60">
        <v>285</v>
      </c>
      <c r="E423" s="59" t="s">
        <v>486</v>
      </c>
      <c r="F423" s="61">
        <v>28085</v>
      </c>
      <c r="G423" s="62" t="s">
        <v>489</v>
      </c>
      <c r="H423" s="5">
        <v>0</v>
      </c>
      <c r="I423" s="86">
        <v>15</v>
      </c>
      <c r="J423" s="6"/>
      <c r="K423" s="83">
        <v>0</v>
      </c>
      <c r="L423" s="104" t="s">
        <v>37</v>
      </c>
      <c r="M423" s="105"/>
      <c r="N423" s="106"/>
    </row>
    <row r="424" spans="2:14" ht="13.5" hidden="1" customHeight="1" x14ac:dyDescent="0.15">
      <c r="B424" s="16">
        <v>280</v>
      </c>
      <c r="C424" s="59" t="s">
        <v>436</v>
      </c>
      <c r="D424" s="60">
        <v>285</v>
      </c>
      <c r="E424" s="59" t="s">
        <v>486</v>
      </c>
      <c r="F424" s="61">
        <v>28086</v>
      </c>
      <c r="G424" s="62" t="s">
        <v>490</v>
      </c>
      <c r="H424" s="5">
        <v>0</v>
      </c>
      <c r="I424" s="86">
        <v>20</v>
      </c>
      <c r="J424" s="6"/>
      <c r="K424" s="83">
        <v>0</v>
      </c>
      <c r="L424" s="104" t="s">
        <v>37</v>
      </c>
      <c r="M424" s="105"/>
      <c r="N424" s="106"/>
    </row>
    <row r="425" spans="2:14" ht="13.5" hidden="1" customHeight="1" x14ac:dyDescent="0.15">
      <c r="B425" s="16">
        <v>280</v>
      </c>
      <c r="C425" s="59" t="s">
        <v>436</v>
      </c>
      <c r="D425" s="60">
        <v>285</v>
      </c>
      <c r="E425" s="59" t="s">
        <v>486</v>
      </c>
      <c r="F425" s="61">
        <v>28088</v>
      </c>
      <c r="G425" s="62" t="s">
        <v>491</v>
      </c>
      <c r="H425" s="5">
        <v>0</v>
      </c>
      <c r="I425" s="86">
        <v>15</v>
      </c>
      <c r="J425" s="6"/>
      <c r="K425" s="83">
        <v>0</v>
      </c>
      <c r="L425" s="104" t="s">
        <v>37</v>
      </c>
      <c r="M425" s="105"/>
      <c r="N425" s="106"/>
    </row>
    <row r="426" spans="2:14" ht="13.5" hidden="1" customHeight="1" x14ac:dyDescent="0.15">
      <c r="B426" s="16">
        <v>280</v>
      </c>
      <c r="C426" s="59" t="s">
        <v>436</v>
      </c>
      <c r="D426" s="60">
        <v>285</v>
      </c>
      <c r="E426" s="59" t="s">
        <v>486</v>
      </c>
      <c r="F426" s="61">
        <v>28089</v>
      </c>
      <c r="G426" s="62" t="s">
        <v>492</v>
      </c>
      <c r="H426" s="5">
        <v>0</v>
      </c>
      <c r="I426" s="86">
        <v>40</v>
      </c>
      <c r="J426" s="6"/>
      <c r="K426" s="83">
        <v>0</v>
      </c>
      <c r="L426" s="104" t="s">
        <v>37</v>
      </c>
      <c r="M426" s="105"/>
      <c r="N426" s="106"/>
    </row>
    <row r="427" spans="2:14" ht="13.5" customHeight="1" x14ac:dyDescent="0.15">
      <c r="B427" s="16">
        <v>280</v>
      </c>
      <c r="C427" s="63" t="s">
        <v>436</v>
      </c>
      <c r="D427" s="64">
        <v>285</v>
      </c>
      <c r="E427" s="65" t="s">
        <v>486</v>
      </c>
      <c r="F427" s="66" t="s">
        <v>18</v>
      </c>
      <c r="G427" s="67" t="s">
        <v>493</v>
      </c>
      <c r="H427" s="21">
        <v>0</v>
      </c>
      <c r="I427" s="84">
        <f>SUM(I$421:I$426)</f>
        <v>157</v>
      </c>
      <c r="J427" s="36">
        <f>K$427</f>
        <v>0</v>
      </c>
      <c r="K427" s="84">
        <f>SUM(K$421:K$426)</f>
        <v>0</v>
      </c>
      <c r="L427" s="119"/>
      <c r="M427" s="120"/>
      <c r="N427" s="121"/>
    </row>
    <row r="428" spans="2:14" ht="13.5" hidden="1" customHeight="1" x14ac:dyDescent="0.15">
      <c r="B428" s="16">
        <v>290</v>
      </c>
      <c r="C428" s="55" t="s">
        <v>494</v>
      </c>
      <c r="D428" s="56">
        <v>290</v>
      </c>
      <c r="E428" s="55" t="s">
        <v>494</v>
      </c>
      <c r="F428" s="57">
        <v>29001</v>
      </c>
      <c r="G428" s="58" t="s">
        <v>495</v>
      </c>
      <c r="H428" s="19">
        <v>0</v>
      </c>
      <c r="I428" s="85">
        <v>10</v>
      </c>
      <c r="J428" s="20"/>
      <c r="K428" s="82">
        <v>0</v>
      </c>
      <c r="L428" s="101" t="s">
        <v>37</v>
      </c>
      <c r="M428" s="102"/>
      <c r="N428" s="103"/>
    </row>
    <row r="429" spans="2:14" ht="13.5" hidden="1" customHeight="1" x14ac:dyDescent="0.15">
      <c r="B429" s="16">
        <v>290</v>
      </c>
      <c r="C429" s="59" t="s">
        <v>494</v>
      </c>
      <c r="D429" s="60">
        <v>290</v>
      </c>
      <c r="E429" s="59" t="s">
        <v>494</v>
      </c>
      <c r="F429" s="61">
        <v>29002</v>
      </c>
      <c r="G429" s="62" t="s">
        <v>496</v>
      </c>
      <c r="H429" s="5">
        <v>0</v>
      </c>
      <c r="I429" s="86">
        <v>40</v>
      </c>
      <c r="J429" s="6"/>
      <c r="K429" s="83">
        <v>0</v>
      </c>
      <c r="L429" s="104" t="s">
        <v>37</v>
      </c>
      <c r="M429" s="105"/>
      <c r="N429" s="106"/>
    </row>
    <row r="430" spans="2:14" ht="13.5" hidden="1" customHeight="1" x14ac:dyDescent="0.15">
      <c r="B430" s="16">
        <v>290</v>
      </c>
      <c r="C430" s="59" t="s">
        <v>494</v>
      </c>
      <c r="D430" s="60">
        <v>290</v>
      </c>
      <c r="E430" s="59" t="s">
        <v>494</v>
      </c>
      <c r="F430" s="61">
        <v>29005</v>
      </c>
      <c r="G430" s="62" t="s">
        <v>497</v>
      </c>
      <c r="H430" s="5">
        <v>0</v>
      </c>
      <c r="I430" s="86">
        <v>60</v>
      </c>
      <c r="J430" s="6"/>
      <c r="K430" s="83">
        <v>0</v>
      </c>
      <c r="L430" s="104" t="s">
        <v>37</v>
      </c>
      <c r="M430" s="105"/>
      <c r="N430" s="106"/>
    </row>
    <row r="431" spans="2:14" ht="13.5" hidden="1" customHeight="1" x14ac:dyDescent="0.15">
      <c r="B431" s="16">
        <v>290</v>
      </c>
      <c r="C431" s="59" t="s">
        <v>494</v>
      </c>
      <c r="D431" s="60">
        <v>290</v>
      </c>
      <c r="E431" s="59" t="s">
        <v>494</v>
      </c>
      <c r="F431" s="61">
        <v>29006</v>
      </c>
      <c r="G431" s="62" t="s">
        <v>498</v>
      </c>
      <c r="H431" s="5">
        <v>0</v>
      </c>
      <c r="I431" s="86">
        <v>65</v>
      </c>
      <c r="J431" s="6"/>
      <c r="K431" s="83">
        <v>0</v>
      </c>
      <c r="L431" s="104" t="s">
        <v>37</v>
      </c>
      <c r="M431" s="105"/>
      <c r="N431" s="106"/>
    </row>
    <row r="432" spans="2:14" ht="13.5" hidden="1" customHeight="1" x14ac:dyDescent="0.15">
      <c r="B432" s="16">
        <v>290</v>
      </c>
      <c r="C432" s="59" t="s">
        <v>494</v>
      </c>
      <c r="D432" s="60">
        <v>290</v>
      </c>
      <c r="E432" s="59" t="s">
        <v>494</v>
      </c>
      <c r="F432" s="61">
        <v>29007</v>
      </c>
      <c r="G432" s="62" t="s">
        <v>499</v>
      </c>
      <c r="H432" s="5">
        <v>0</v>
      </c>
      <c r="I432" s="86">
        <v>275</v>
      </c>
      <c r="J432" s="6"/>
      <c r="K432" s="83">
        <v>0</v>
      </c>
      <c r="L432" s="104" t="s">
        <v>37</v>
      </c>
      <c r="M432" s="105"/>
      <c r="N432" s="106"/>
    </row>
    <row r="433" spans="2:14" ht="13.5" hidden="1" customHeight="1" x14ac:dyDescent="0.15">
      <c r="B433" s="16">
        <v>290</v>
      </c>
      <c r="C433" s="59" t="s">
        <v>494</v>
      </c>
      <c r="D433" s="60">
        <v>290</v>
      </c>
      <c r="E433" s="59" t="s">
        <v>494</v>
      </c>
      <c r="F433" s="61">
        <v>29008</v>
      </c>
      <c r="G433" s="62" t="s">
        <v>500</v>
      </c>
      <c r="H433" s="5">
        <v>0</v>
      </c>
      <c r="I433" s="86">
        <v>10</v>
      </c>
      <c r="J433" s="6"/>
      <c r="K433" s="83">
        <v>0</v>
      </c>
      <c r="L433" s="104" t="s">
        <v>37</v>
      </c>
      <c r="M433" s="105"/>
      <c r="N433" s="106"/>
    </row>
    <row r="434" spans="2:14" ht="13.5" hidden="1" customHeight="1" x14ac:dyDescent="0.15">
      <c r="B434" s="16">
        <v>290</v>
      </c>
      <c r="C434" s="59" t="s">
        <v>494</v>
      </c>
      <c r="D434" s="60">
        <v>290</v>
      </c>
      <c r="E434" s="59" t="s">
        <v>494</v>
      </c>
      <c r="F434" s="61">
        <v>29009</v>
      </c>
      <c r="G434" s="62" t="s">
        <v>501</v>
      </c>
      <c r="H434" s="5">
        <v>0</v>
      </c>
      <c r="I434" s="86">
        <v>80</v>
      </c>
      <c r="J434" s="6"/>
      <c r="K434" s="83">
        <v>0</v>
      </c>
      <c r="L434" s="104" t="s">
        <v>37</v>
      </c>
      <c r="M434" s="105"/>
      <c r="N434" s="106"/>
    </row>
    <row r="435" spans="2:14" ht="13.5" hidden="1" customHeight="1" x14ac:dyDescent="0.15">
      <c r="B435" s="16">
        <v>290</v>
      </c>
      <c r="C435" s="59" t="s">
        <v>494</v>
      </c>
      <c r="D435" s="60">
        <v>290</v>
      </c>
      <c r="E435" s="59" t="s">
        <v>494</v>
      </c>
      <c r="F435" s="61">
        <v>29010</v>
      </c>
      <c r="G435" s="62" t="s">
        <v>502</v>
      </c>
      <c r="H435" s="5">
        <v>0</v>
      </c>
      <c r="I435" s="86">
        <v>33</v>
      </c>
      <c r="J435" s="6"/>
      <c r="K435" s="83">
        <v>0</v>
      </c>
      <c r="L435" s="104" t="s">
        <v>37</v>
      </c>
      <c r="M435" s="105"/>
      <c r="N435" s="106"/>
    </row>
    <row r="436" spans="2:14" ht="13.5" hidden="1" customHeight="1" x14ac:dyDescent="0.15">
      <c r="B436" s="16">
        <v>290</v>
      </c>
      <c r="C436" s="59" t="s">
        <v>494</v>
      </c>
      <c r="D436" s="60">
        <v>290</v>
      </c>
      <c r="E436" s="59" t="s">
        <v>494</v>
      </c>
      <c r="F436" s="61">
        <v>29011</v>
      </c>
      <c r="G436" s="62" t="s">
        <v>503</v>
      </c>
      <c r="H436" s="5">
        <v>0</v>
      </c>
      <c r="I436" s="86">
        <v>75</v>
      </c>
      <c r="J436" s="6"/>
      <c r="K436" s="83">
        <v>0</v>
      </c>
      <c r="L436" s="104" t="s">
        <v>37</v>
      </c>
      <c r="M436" s="105"/>
      <c r="N436" s="106"/>
    </row>
    <row r="437" spans="2:14" ht="13.5" hidden="1" customHeight="1" x14ac:dyDescent="0.15">
      <c r="B437" s="16">
        <v>290</v>
      </c>
      <c r="C437" s="59" t="s">
        <v>494</v>
      </c>
      <c r="D437" s="60">
        <v>290</v>
      </c>
      <c r="E437" s="59" t="s">
        <v>494</v>
      </c>
      <c r="F437" s="61">
        <v>29012</v>
      </c>
      <c r="G437" s="62" t="s">
        <v>504</v>
      </c>
      <c r="H437" s="5">
        <v>0</v>
      </c>
      <c r="I437" s="86">
        <v>60</v>
      </c>
      <c r="J437" s="6"/>
      <c r="K437" s="83">
        <v>0</v>
      </c>
      <c r="L437" s="104" t="s">
        <v>37</v>
      </c>
      <c r="M437" s="105"/>
      <c r="N437" s="106"/>
    </row>
    <row r="438" spans="2:14" ht="13.5" hidden="1" customHeight="1" x14ac:dyDescent="0.15">
      <c r="B438" s="16">
        <v>290</v>
      </c>
      <c r="C438" s="59" t="s">
        <v>494</v>
      </c>
      <c r="D438" s="60">
        <v>290</v>
      </c>
      <c r="E438" s="59" t="s">
        <v>494</v>
      </c>
      <c r="F438" s="61">
        <v>29013</v>
      </c>
      <c r="G438" s="62" t="s">
        <v>505</v>
      </c>
      <c r="H438" s="5">
        <v>0</v>
      </c>
      <c r="I438" s="86">
        <v>70</v>
      </c>
      <c r="J438" s="6"/>
      <c r="K438" s="83">
        <v>0</v>
      </c>
      <c r="L438" s="104" t="s">
        <v>37</v>
      </c>
      <c r="M438" s="105"/>
      <c r="N438" s="106"/>
    </row>
    <row r="439" spans="2:14" ht="13.5" hidden="1" customHeight="1" x14ac:dyDescent="0.15">
      <c r="B439" s="16">
        <v>290</v>
      </c>
      <c r="C439" s="59" t="s">
        <v>494</v>
      </c>
      <c r="D439" s="60">
        <v>290</v>
      </c>
      <c r="E439" s="59" t="s">
        <v>494</v>
      </c>
      <c r="F439" s="61">
        <v>29015</v>
      </c>
      <c r="G439" s="62" t="s">
        <v>506</v>
      </c>
      <c r="H439" s="5">
        <v>0</v>
      </c>
      <c r="I439" s="86">
        <v>50</v>
      </c>
      <c r="J439" s="6"/>
      <c r="K439" s="83">
        <v>0</v>
      </c>
      <c r="L439" s="104" t="s">
        <v>37</v>
      </c>
      <c r="M439" s="105"/>
      <c r="N439" s="106"/>
    </row>
    <row r="440" spans="2:14" ht="13.5" hidden="1" customHeight="1" x14ac:dyDescent="0.15">
      <c r="B440" s="16">
        <v>290</v>
      </c>
      <c r="C440" s="59" t="s">
        <v>494</v>
      </c>
      <c r="D440" s="60">
        <v>290</v>
      </c>
      <c r="E440" s="59" t="s">
        <v>494</v>
      </c>
      <c r="F440" s="61">
        <v>29016</v>
      </c>
      <c r="G440" s="62" t="s">
        <v>507</v>
      </c>
      <c r="H440" s="5">
        <v>0</v>
      </c>
      <c r="I440" s="86">
        <v>75</v>
      </c>
      <c r="J440" s="6"/>
      <c r="K440" s="83">
        <v>0</v>
      </c>
      <c r="L440" s="104" t="s">
        <v>37</v>
      </c>
      <c r="M440" s="105"/>
      <c r="N440" s="106"/>
    </row>
    <row r="441" spans="2:14" ht="13.5" hidden="1" customHeight="1" x14ac:dyDescent="0.15">
      <c r="B441" s="16">
        <v>290</v>
      </c>
      <c r="C441" s="59" t="s">
        <v>494</v>
      </c>
      <c r="D441" s="60">
        <v>290</v>
      </c>
      <c r="E441" s="59" t="s">
        <v>494</v>
      </c>
      <c r="F441" s="61">
        <v>29017</v>
      </c>
      <c r="G441" s="62" t="s">
        <v>508</v>
      </c>
      <c r="H441" s="5">
        <v>0</v>
      </c>
      <c r="I441" s="86">
        <v>40</v>
      </c>
      <c r="J441" s="6"/>
      <c r="K441" s="83">
        <v>0</v>
      </c>
      <c r="L441" s="104" t="s">
        <v>37</v>
      </c>
      <c r="M441" s="105"/>
      <c r="N441" s="106"/>
    </row>
    <row r="442" spans="2:14" ht="13.5" hidden="1" customHeight="1" x14ac:dyDescent="0.15">
      <c r="B442" s="16">
        <v>290</v>
      </c>
      <c r="C442" s="59" t="s">
        <v>494</v>
      </c>
      <c r="D442" s="60">
        <v>290</v>
      </c>
      <c r="E442" s="59" t="s">
        <v>494</v>
      </c>
      <c r="F442" s="61">
        <v>29020</v>
      </c>
      <c r="G442" s="62" t="s">
        <v>509</v>
      </c>
      <c r="H442" s="5">
        <v>0</v>
      </c>
      <c r="I442" s="86">
        <v>45</v>
      </c>
      <c r="J442" s="6"/>
      <c r="K442" s="83">
        <v>0</v>
      </c>
      <c r="L442" s="104" t="s">
        <v>37</v>
      </c>
      <c r="M442" s="105"/>
      <c r="N442" s="106"/>
    </row>
    <row r="443" spans="2:14" ht="13.5" hidden="1" customHeight="1" x14ac:dyDescent="0.15">
      <c r="B443" s="16">
        <v>290</v>
      </c>
      <c r="C443" s="59" t="s">
        <v>494</v>
      </c>
      <c r="D443" s="60">
        <v>290</v>
      </c>
      <c r="E443" s="59" t="s">
        <v>494</v>
      </c>
      <c r="F443" s="61">
        <v>29022</v>
      </c>
      <c r="G443" s="62" t="s">
        <v>510</v>
      </c>
      <c r="H443" s="5">
        <v>0</v>
      </c>
      <c r="I443" s="86">
        <v>120</v>
      </c>
      <c r="J443" s="6"/>
      <c r="K443" s="83">
        <v>0</v>
      </c>
      <c r="L443" s="104" t="s">
        <v>37</v>
      </c>
      <c r="M443" s="105"/>
      <c r="N443" s="106"/>
    </row>
    <row r="444" spans="2:14" ht="13.5" hidden="1" customHeight="1" x14ac:dyDescent="0.15">
      <c r="B444" s="16">
        <v>290</v>
      </c>
      <c r="C444" s="59" t="s">
        <v>494</v>
      </c>
      <c r="D444" s="60">
        <v>290</v>
      </c>
      <c r="E444" s="59" t="s">
        <v>494</v>
      </c>
      <c r="F444" s="61">
        <v>29023</v>
      </c>
      <c r="G444" s="62" t="s">
        <v>511</v>
      </c>
      <c r="H444" s="5">
        <v>0</v>
      </c>
      <c r="I444" s="86">
        <v>55</v>
      </c>
      <c r="J444" s="6"/>
      <c r="K444" s="83">
        <v>0</v>
      </c>
      <c r="L444" s="104" t="s">
        <v>37</v>
      </c>
      <c r="M444" s="105"/>
      <c r="N444" s="106"/>
    </row>
    <row r="445" spans="2:14" ht="13.5" hidden="1" customHeight="1" x14ac:dyDescent="0.15">
      <c r="B445" s="16">
        <v>290</v>
      </c>
      <c r="C445" s="59" t="s">
        <v>494</v>
      </c>
      <c r="D445" s="60">
        <v>290</v>
      </c>
      <c r="E445" s="59" t="s">
        <v>494</v>
      </c>
      <c r="F445" s="61">
        <v>29024</v>
      </c>
      <c r="G445" s="62" t="s">
        <v>512</v>
      </c>
      <c r="H445" s="5">
        <v>0</v>
      </c>
      <c r="I445" s="86">
        <v>13</v>
      </c>
      <c r="J445" s="6"/>
      <c r="K445" s="83">
        <v>0</v>
      </c>
      <c r="L445" s="104" t="s">
        <v>37</v>
      </c>
      <c r="M445" s="105"/>
      <c r="N445" s="106"/>
    </row>
    <row r="446" spans="2:14" ht="13.5" hidden="1" customHeight="1" x14ac:dyDescent="0.15">
      <c r="B446" s="16">
        <v>290</v>
      </c>
      <c r="C446" s="59" t="s">
        <v>494</v>
      </c>
      <c r="D446" s="60">
        <v>290</v>
      </c>
      <c r="E446" s="59" t="s">
        <v>494</v>
      </c>
      <c r="F446" s="61">
        <v>29027</v>
      </c>
      <c r="G446" s="62" t="s">
        <v>513</v>
      </c>
      <c r="H446" s="5">
        <v>0</v>
      </c>
      <c r="I446" s="86">
        <v>20</v>
      </c>
      <c r="J446" s="6"/>
      <c r="K446" s="83">
        <v>0</v>
      </c>
      <c r="L446" s="104" t="s">
        <v>37</v>
      </c>
      <c r="M446" s="105"/>
      <c r="N446" s="106"/>
    </row>
    <row r="447" spans="2:14" ht="13.5" hidden="1" customHeight="1" x14ac:dyDescent="0.15">
      <c r="B447" s="16">
        <v>290</v>
      </c>
      <c r="C447" s="59" t="s">
        <v>494</v>
      </c>
      <c r="D447" s="60">
        <v>290</v>
      </c>
      <c r="E447" s="59" t="s">
        <v>494</v>
      </c>
      <c r="F447" s="61">
        <v>29032</v>
      </c>
      <c r="G447" s="62" t="s">
        <v>514</v>
      </c>
      <c r="H447" s="5">
        <v>0</v>
      </c>
      <c r="I447" s="86">
        <v>13</v>
      </c>
      <c r="J447" s="6"/>
      <c r="K447" s="83">
        <v>0</v>
      </c>
      <c r="L447" s="104" t="s">
        <v>37</v>
      </c>
      <c r="M447" s="105"/>
      <c r="N447" s="106"/>
    </row>
    <row r="448" spans="2:14" ht="13.5" hidden="1" customHeight="1" x14ac:dyDescent="0.15">
      <c r="B448" s="16">
        <v>290</v>
      </c>
      <c r="C448" s="59" t="s">
        <v>494</v>
      </c>
      <c r="D448" s="60">
        <v>290</v>
      </c>
      <c r="E448" s="59" t="s">
        <v>494</v>
      </c>
      <c r="F448" s="61">
        <v>29034</v>
      </c>
      <c r="G448" s="62" t="s">
        <v>515</v>
      </c>
      <c r="H448" s="5">
        <v>0</v>
      </c>
      <c r="I448" s="86">
        <v>5</v>
      </c>
      <c r="J448" s="6"/>
      <c r="K448" s="83">
        <v>0</v>
      </c>
      <c r="L448" s="104" t="s">
        <v>37</v>
      </c>
      <c r="M448" s="105"/>
      <c r="N448" s="106"/>
    </row>
    <row r="449" spans="2:14" ht="13.5" hidden="1" customHeight="1" x14ac:dyDescent="0.15">
      <c r="B449" s="16">
        <v>290</v>
      </c>
      <c r="C449" s="59" t="s">
        <v>494</v>
      </c>
      <c r="D449" s="60">
        <v>290</v>
      </c>
      <c r="E449" s="59" t="s">
        <v>494</v>
      </c>
      <c r="F449" s="61">
        <v>29036</v>
      </c>
      <c r="G449" s="62" t="s">
        <v>516</v>
      </c>
      <c r="H449" s="5">
        <v>0</v>
      </c>
      <c r="I449" s="86">
        <v>3</v>
      </c>
      <c r="J449" s="6"/>
      <c r="K449" s="83">
        <v>0</v>
      </c>
      <c r="L449" s="104" t="s">
        <v>37</v>
      </c>
      <c r="M449" s="105"/>
      <c r="N449" s="106"/>
    </row>
    <row r="450" spans="2:14" ht="13.5" hidden="1" customHeight="1" x14ac:dyDescent="0.15">
      <c r="B450" s="16">
        <v>290</v>
      </c>
      <c r="C450" s="59" t="s">
        <v>494</v>
      </c>
      <c r="D450" s="60">
        <v>290</v>
      </c>
      <c r="E450" s="59" t="s">
        <v>494</v>
      </c>
      <c r="F450" s="61">
        <v>29039</v>
      </c>
      <c r="G450" s="62" t="s">
        <v>517</v>
      </c>
      <c r="H450" s="5">
        <v>0</v>
      </c>
      <c r="I450" s="86">
        <v>35</v>
      </c>
      <c r="J450" s="6"/>
      <c r="K450" s="83">
        <v>0</v>
      </c>
      <c r="L450" s="104" t="s">
        <v>37</v>
      </c>
      <c r="M450" s="105"/>
      <c r="N450" s="106"/>
    </row>
    <row r="451" spans="2:14" ht="13.5" hidden="1" customHeight="1" x14ac:dyDescent="0.15">
      <c r="B451" s="16">
        <v>290</v>
      </c>
      <c r="C451" s="59" t="s">
        <v>494</v>
      </c>
      <c r="D451" s="60">
        <v>290</v>
      </c>
      <c r="E451" s="59" t="s">
        <v>494</v>
      </c>
      <c r="F451" s="61">
        <v>29040</v>
      </c>
      <c r="G451" s="62" t="s">
        <v>518</v>
      </c>
      <c r="H451" s="5">
        <v>0</v>
      </c>
      <c r="I451" s="86">
        <v>0</v>
      </c>
      <c r="J451" s="6"/>
      <c r="K451" s="83">
        <v>0</v>
      </c>
      <c r="L451" s="104" t="s">
        <v>37</v>
      </c>
      <c r="M451" s="105"/>
      <c r="N451" s="106"/>
    </row>
    <row r="452" spans="2:14" ht="13.5" hidden="1" customHeight="1" x14ac:dyDescent="0.15">
      <c r="B452" s="16">
        <v>290</v>
      </c>
      <c r="C452" s="59" t="s">
        <v>494</v>
      </c>
      <c r="D452" s="60">
        <v>290</v>
      </c>
      <c r="E452" s="59" t="s">
        <v>494</v>
      </c>
      <c r="F452" s="61">
        <v>55210</v>
      </c>
      <c r="G452" s="62" t="s">
        <v>519</v>
      </c>
      <c r="H452" s="5">
        <v>0</v>
      </c>
      <c r="I452" s="86">
        <v>15</v>
      </c>
      <c r="J452" s="6"/>
      <c r="K452" s="83">
        <v>0</v>
      </c>
      <c r="L452" s="104" t="s">
        <v>37</v>
      </c>
      <c r="M452" s="105"/>
      <c r="N452" s="106"/>
    </row>
    <row r="453" spans="2:14" ht="13.5" customHeight="1" x14ac:dyDescent="0.15">
      <c r="B453" s="16">
        <v>290</v>
      </c>
      <c r="C453" s="63" t="s">
        <v>494</v>
      </c>
      <c r="D453" s="64">
        <v>290</v>
      </c>
      <c r="E453" s="65" t="s">
        <v>494</v>
      </c>
      <c r="F453" s="66" t="s">
        <v>18</v>
      </c>
      <c r="G453" s="67" t="s">
        <v>520</v>
      </c>
      <c r="H453" s="21">
        <v>0</v>
      </c>
      <c r="I453" s="84">
        <f>SUM(I$428:I$452)</f>
        <v>1267</v>
      </c>
      <c r="J453" s="36">
        <f>K$453</f>
        <v>0</v>
      </c>
      <c r="K453" s="84">
        <f>SUM(K$428:K$452)</f>
        <v>0</v>
      </c>
      <c r="L453" s="119"/>
      <c r="M453" s="120"/>
      <c r="N453" s="121"/>
    </row>
    <row r="454" spans="2:14" ht="13.5" hidden="1" customHeight="1" x14ac:dyDescent="0.15">
      <c r="B454" s="16">
        <v>300</v>
      </c>
      <c r="C454" s="55" t="s">
        <v>521</v>
      </c>
      <c r="D454" s="56">
        <v>300</v>
      </c>
      <c r="E454" s="55" t="s">
        <v>521</v>
      </c>
      <c r="F454" s="57">
        <v>30001</v>
      </c>
      <c r="G454" s="58" t="s">
        <v>522</v>
      </c>
      <c r="H454" s="19">
        <v>0</v>
      </c>
      <c r="I454" s="85">
        <v>30</v>
      </c>
      <c r="J454" s="20"/>
      <c r="K454" s="82">
        <v>0</v>
      </c>
      <c r="L454" s="101" t="s">
        <v>37</v>
      </c>
      <c r="M454" s="102"/>
      <c r="N454" s="103"/>
    </row>
    <row r="455" spans="2:14" ht="13.5" hidden="1" customHeight="1" x14ac:dyDescent="0.15">
      <c r="B455" s="16">
        <v>300</v>
      </c>
      <c r="C455" s="59" t="s">
        <v>521</v>
      </c>
      <c r="D455" s="60">
        <v>300</v>
      </c>
      <c r="E455" s="59" t="s">
        <v>521</v>
      </c>
      <c r="F455" s="61">
        <v>30002</v>
      </c>
      <c r="G455" s="62" t="s">
        <v>523</v>
      </c>
      <c r="H455" s="5">
        <v>0</v>
      </c>
      <c r="I455" s="86">
        <v>7</v>
      </c>
      <c r="J455" s="6"/>
      <c r="K455" s="83">
        <v>0</v>
      </c>
      <c r="L455" s="104" t="s">
        <v>37</v>
      </c>
      <c r="M455" s="105"/>
      <c r="N455" s="106"/>
    </row>
    <row r="456" spans="2:14" ht="13.5" hidden="1" customHeight="1" x14ac:dyDescent="0.15">
      <c r="B456" s="16">
        <v>300</v>
      </c>
      <c r="C456" s="59" t="s">
        <v>521</v>
      </c>
      <c r="D456" s="60">
        <v>300</v>
      </c>
      <c r="E456" s="59" t="s">
        <v>521</v>
      </c>
      <c r="F456" s="61">
        <v>30003</v>
      </c>
      <c r="G456" s="62" t="s">
        <v>524</v>
      </c>
      <c r="H456" s="5">
        <v>0</v>
      </c>
      <c r="I456" s="86">
        <v>70</v>
      </c>
      <c r="J456" s="6"/>
      <c r="K456" s="83">
        <v>0</v>
      </c>
      <c r="L456" s="104" t="s">
        <v>37</v>
      </c>
      <c r="M456" s="105"/>
      <c r="N456" s="106"/>
    </row>
    <row r="457" spans="2:14" ht="13.5" hidden="1" customHeight="1" x14ac:dyDescent="0.15">
      <c r="B457" s="16">
        <v>300</v>
      </c>
      <c r="C457" s="59" t="s">
        <v>521</v>
      </c>
      <c r="D457" s="60">
        <v>300</v>
      </c>
      <c r="E457" s="59" t="s">
        <v>521</v>
      </c>
      <c r="F457" s="61">
        <v>30004</v>
      </c>
      <c r="G457" s="62" t="s">
        <v>525</v>
      </c>
      <c r="H457" s="5">
        <v>0</v>
      </c>
      <c r="I457" s="86">
        <v>15</v>
      </c>
      <c r="J457" s="6"/>
      <c r="K457" s="83">
        <v>0</v>
      </c>
      <c r="L457" s="104" t="s">
        <v>37</v>
      </c>
      <c r="M457" s="105"/>
      <c r="N457" s="106"/>
    </row>
    <row r="458" spans="2:14" ht="13.5" hidden="1" customHeight="1" x14ac:dyDescent="0.15">
      <c r="B458" s="16">
        <v>300</v>
      </c>
      <c r="C458" s="59" t="s">
        <v>521</v>
      </c>
      <c r="D458" s="60">
        <v>300</v>
      </c>
      <c r="E458" s="59" t="s">
        <v>521</v>
      </c>
      <c r="F458" s="61">
        <v>30005</v>
      </c>
      <c r="G458" s="62" t="s">
        <v>526</v>
      </c>
      <c r="H458" s="5">
        <v>0</v>
      </c>
      <c r="I458" s="86">
        <v>25</v>
      </c>
      <c r="J458" s="6"/>
      <c r="K458" s="83">
        <v>0</v>
      </c>
      <c r="L458" s="104" t="s">
        <v>37</v>
      </c>
      <c r="M458" s="105"/>
      <c r="N458" s="106"/>
    </row>
    <row r="459" spans="2:14" ht="13.5" hidden="1" customHeight="1" x14ac:dyDescent="0.15">
      <c r="B459" s="16">
        <v>300</v>
      </c>
      <c r="C459" s="59" t="s">
        <v>521</v>
      </c>
      <c r="D459" s="60">
        <v>300</v>
      </c>
      <c r="E459" s="59" t="s">
        <v>521</v>
      </c>
      <c r="F459" s="61">
        <v>30007</v>
      </c>
      <c r="G459" s="62" t="s">
        <v>527</v>
      </c>
      <c r="H459" s="5">
        <v>0</v>
      </c>
      <c r="I459" s="86">
        <v>30</v>
      </c>
      <c r="J459" s="6"/>
      <c r="K459" s="83">
        <v>0</v>
      </c>
      <c r="L459" s="104" t="s">
        <v>37</v>
      </c>
      <c r="M459" s="105"/>
      <c r="N459" s="106"/>
    </row>
    <row r="460" spans="2:14" ht="13.5" hidden="1" customHeight="1" x14ac:dyDescent="0.15">
      <c r="B460" s="16">
        <v>300</v>
      </c>
      <c r="C460" s="59" t="s">
        <v>521</v>
      </c>
      <c r="D460" s="60">
        <v>300</v>
      </c>
      <c r="E460" s="59" t="s">
        <v>521</v>
      </c>
      <c r="F460" s="61">
        <v>30008</v>
      </c>
      <c r="G460" s="62" t="s">
        <v>528</v>
      </c>
      <c r="H460" s="5">
        <v>0</v>
      </c>
      <c r="I460" s="86">
        <v>0</v>
      </c>
      <c r="J460" s="6"/>
      <c r="K460" s="83">
        <v>0</v>
      </c>
      <c r="L460" s="104" t="s">
        <v>37</v>
      </c>
      <c r="M460" s="105"/>
      <c r="N460" s="106"/>
    </row>
    <row r="461" spans="2:14" ht="13.5" hidden="1" customHeight="1" x14ac:dyDescent="0.15">
      <c r="B461" s="16">
        <v>300</v>
      </c>
      <c r="C461" s="59" t="s">
        <v>521</v>
      </c>
      <c r="D461" s="60">
        <v>300</v>
      </c>
      <c r="E461" s="59" t="s">
        <v>521</v>
      </c>
      <c r="F461" s="61">
        <v>30009</v>
      </c>
      <c r="G461" s="62" t="s">
        <v>529</v>
      </c>
      <c r="H461" s="5">
        <v>0</v>
      </c>
      <c r="I461" s="86">
        <v>0</v>
      </c>
      <c r="J461" s="6"/>
      <c r="K461" s="83">
        <v>0</v>
      </c>
      <c r="L461" s="104" t="s">
        <v>37</v>
      </c>
      <c r="M461" s="105"/>
      <c r="N461" s="106"/>
    </row>
    <row r="462" spans="2:14" ht="13.5" hidden="1" customHeight="1" x14ac:dyDescent="0.15">
      <c r="B462" s="16">
        <v>300</v>
      </c>
      <c r="C462" s="59" t="s">
        <v>521</v>
      </c>
      <c r="D462" s="60">
        <v>300</v>
      </c>
      <c r="E462" s="59" t="s">
        <v>521</v>
      </c>
      <c r="F462" s="61">
        <v>30010</v>
      </c>
      <c r="G462" s="62" t="s">
        <v>530</v>
      </c>
      <c r="H462" s="5">
        <v>0</v>
      </c>
      <c r="I462" s="86">
        <v>60</v>
      </c>
      <c r="J462" s="6"/>
      <c r="K462" s="83">
        <v>0</v>
      </c>
      <c r="L462" s="104" t="s">
        <v>37</v>
      </c>
      <c r="M462" s="105"/>
      <c r="N462" s="106"/>
    </row>
    <row r="463" spans="2:14" ht="13.5" hidden="1" customHeight="1" x14ac:dyDescent="0.15">
      <c r="B463" s="16">
        <v>300</v>
      </c>
      <c r="C463" s="59" t="s">
        <v>521</v>
      </c>
      <c r="D463" s="60">
        <v>300</v>
      </c>
      <c r="E463" s="59" t="s">
        <v>521</v>
      </c>
      <c r="F463" s="61">
        <v>30011</v>
      </c>
      <c r="G463" s="62" t="s">
        <v>531</v>
      </c>
      <c r="H463" s="5">
        <v>0</v>
      </c>
      <c r="I463" s="86">
        <v>40</v>
      </c>
      <c r="J463" s="6"/>
      <c r="K463" s="83">
        <v>0</v>
      </c>
      <c r="L463" s="104" t="s">
        <v>37</v>
      </c>
      <c r="M463" s="105"/>
      <c r="N463" s="106"/>
    </row>
    <row r="464" spans="2:14" ht="13.5" hidden="1" customHeight="1" x14ac:dyDescent="0.15">
      <c r="B464" s="16">
        <v>300</v>
      </c>
      <c r="C464" s="59" t="s">
        <v>521</v>
      </c>
      <c r="D464" s="60">
        <v>300</v>
      </c>
      <c r="E464" s="59" t="s">
        <v>521</v>
      </c>
      <c r="F464" s="61">
        <v>30013</v>
      </c>
      <c r="G464" s="62" t="s">
        <v>532</v>
      </c>
      <c r="H464" s="5">
        <v>0</v>
      </c>
      <c r="I464" s="86">
        <v>0</v>
      </c>
      <c r="J464" s="6"/>
      <c r="K464" s="83">
        <v>0</v>
      </c>
      <c r="L464" s="104" t="s">
        <v>37</v>
      </c>
      <c r="M464" s="105"/>
      <c r="N464" s="106"/>
    </row>
    <row r="465" spans="2:14" ht="13.5" hidden="1" customHeight="1" x14ac:dyDescent="0.15">
      <c r="B465" s="16">
        <v>300</v>
      </c>
      <c r="C465" s="59" t="s">
        <v>521</v>
      </c>
      <c r="D465" s="60">
        <v>300</v>
      </c>
      <c r="E465" s="59" t="s">
        <v>521</v>
      </c>
      <c r="F465" s="61">
        <v>30014</v>
      </c>
      <c r="G465" s="62" t="s">
        <v>533</v>
      </c>
      <c r="H465" s="5">
        <v>0</v>
      </c>
      <c r="I465" s="86">
        <v>10</v>
      </c>
      <c r="J465" s="6"/>
      <c r="K465" s="83">
        <v>0</v>
      </c>
      <c r="L465" s="104" t="s">
        <v>37</v>
      </c>
      <c r="M465" s="105"/>
      <c r="N465" s="106"/>
    </row>
    <row r="466" spans="2:14" ht="13.5" hidden="1" customHeight="1" x14ac:dyDescent="0.15">
      <c r="B466" s="16">
        <v>300</v>
      </c>
      <c r="C466" s="59" t="s">
        <v>521</v>
      </c>
      <c r="D466" s="60">
        <v>300</v>
      </c>
      <c r="E466" s="59" t="s">
        <v>521</v>
      </c>
      <c r="F466" s="61">
        <v>30016</v>
      </c>
      <c r="G466" s="62" t="s">
        <v>534</v>
      </c>
      <c r="H466" s="5">
        <v>0</v>
      </c>
      <c r="I466" s="86">
        <v>0</v>
      </c>
      <c r="J466" s="6"/>
      <c r="K466" s="83">
        <v>0</v>
      </c>
      <c r="L466" s="104" t="s">
        <v>37</v>
      </c>
      <c r="M466" s="105"/>
      <c r="N466" s="106"/>
    </row>
    <row r="467" spans="2:14" ht="13.5" hidden="1" customHeight="1" x14ac:dyDescent="0.15">
      <c r="B467" s="16">
        <v>300</v>
      </c>
      <c r="C467" s="59" t="s">
        <v>521</v>
      </c>
      <c r="D467" s="60">
        <v>300</v>
      </c>
      <c r="E467" s="59" t="s">
        <v>521</v>
      </c>
      <c r="F467" s="61">
        <v>30017</v>
      </c>
      <c r="G467" s="62" t="s">
        <v>535</v>
      </c>
      <c r="H467" s="5">
        <v>0</v>
      </c>
      <c r="I467" s="86">
        <v>30</v>
      </c>
      <c r="J467" s="6"/>
      <c r="K467" s="83">
        <v>0</v>
      </c>
      <c r="L467" s="104" t="s">
        <v>37</v>
      </c>
      <c r="M467" s="105"/>
      <c r="N467" s="106"/>
    </row>
    <row r="468" spans="2:14" ht="13.5" hidden="1" customHeight="1" x14ac:dyDescent="0.15">
      <c r="B468" s="16">
        <v>300</v>
      </c>
      <c r="C468" s="59" t="s">
        <v>521</v>
      </c>
      <c r="D468" s="60">
        <v>300</v>
      </c>
      <c r="E468" s="59" t="s">
        <v>521</v>
      </c>
      <c r="F468" s="61">
        <v>55215</v>
      </c>
      <c r="G468" s="62" t="s">
        <v>536</v>
      </c>
      <c r="H468" s="5">
        <v>0</v>
      </c>
      <c r="I468" s="86">
        <v>52</v>
      </c>
      <c r="J468" s="6"/>
      <c r="K468" s="83">
        <v>0</v>
      </c>
      <c r="L468" s="104" t="s">
        <v>37</v>
      </c>
      <c r="M468" s="105"/>
      <c r="N468" s="106"/>
    </row>
    <row r="469" spans="2:14" ht="13.5" customHeight="1" x14ac:dyDescent="0.15">
      <c r="B469" s="16">
        <v>300</v>
      </c>
      <c r="C469" s="63" t="s">
        <v>521</v>
      </c>
      <c r="D469" s="64">
        <v>300</v>
      </c>
      <c r="E469" s="65" t="s">
        <v>521</v>
      </c>
      <c r="F469" s="66" t="s">
        <v>18</v>
      </c>
      <c r="G469" s="67" t="s">
        <v>537</v>
      </c>
      <c r="H469" s="21">
        <v>0</v>
      </c>
      <c r="I469" s="84">
        <f>SUM(I$454:I$468)</f>
        <v>369</v>
      </c>
      <c r="J469" s="36">
        <f>K$469</f>
        <v>0</v>
      </c>
      <c r="K469" s="84">
        <f>SUM(K$454:K$468)</f>
        <v>0</v>
      </c>
      <c r="L469" s="119"/>
      <c r="M469" s="120"/>
      <c r="N469" s="121"/>
    </row>
    <row r="470" spans="2:14" ht="13.5" hidden="1" customHeight="1" x14ac:dyDescent="0.15">
      <c r="B470" s="16">
        <v>310</v>
      </c>
      <c r="C470" s="55" t="s">
        <v>538</v>
      </c>
      <c r="D470" s="56">
        <v>310</v>
      </c>
      <c r="E470" s="55" t="s">
        <v>538</v>
      </c>
      <c r="F470" s="57">
        <v>31002</v>
      </c>
      <c r="G470" s="58" t="s">
        <v>539</v>
      </c>
      <c r="H470" s="19">
        <v>0</v>
      </c>
      <c r="I470" s="85">
        <v>85</v>
      </c>
      <c r="J470" s="20"/>
      <c r="K470" s="82">
        <v>0</v>
      </c>
      <c r="L470" s="101" t="s">
        <v>37</v>
      </c>
      <c r="M470" s="102"/>
      <c r="N470" s="103"/>
    </row>
    <row r="471" spans="2:14" ht="13.5" hidden="1" customHeight="1" x14ac:dyDescent="0.15">
      <c r="B471" s="16">
        <v>310</v>
      </c>
      <c r="C471" s="59" t="s">
        <v>538</v>
      </c>
      <c r="D471" s="60">
        <v>310</v>
      </c>
      <c r="E471" s="59" t="s">
        <v>538</v>
      </c>
      <c r="F471" s="61">
        <v>31003</v>
      </c>
      <c r="G471" s="62" t="s">
        <v>540</v>
      </c>
      <c r="H471" s="5">
        <v>0</v>
      </c>
      <c r="I471" s="86">
        <v>65</v>
      </c>
      <c r="J471" s="6"/>
      <c r="K471" s="83">
        <v>0</v>
      </c>
      <c r="L471" s="104" t="s">
        <v>37</v>
      </c>
      <c r="M471" s="105"/>
      <c r="N471" s="106"/>
    </row>
    <row r="472" spans="2:14" ht="13.5" hidden="1" customHeight="1" x14ac:dyDescent="0.15">
      <c r="B472" s="16">
        <v>310</v>
      </c>
      <c r="C472" s="59" t="s">
        <v>538</v>
      </c>
      <c r="D472" s="60">
        <v>310</v>
      </c>
      <c r="E472" s="59" t="s">
        <v>538</v>
      </c>
      <c r="F472" s="61">
        <v>31005</v>
      </c>
      <c r="G472" s="62" t="s">
        <v>541</v>
      </c>
      <c r="H472" s="5">
        <v>0</v>
      </c>
      <c r="I472" s="86">
        <v>140</v>
      </c>
      <c r="J472" s="6"/>
      <c r="K472" s="83">
        <v>0</v>
      </c>
      <c r="L472" s="104" t="s">
        <v>37</v>
      </c>
      <c r="M472" s="105"/>
      <c r="N472" s="106"/>
    </row>
    <row r="473" spans="2:14" ht="13.5" hidden="1" customHeight="1" x14ac:dyDescent="0.15">
      <c r="B473" s="16">
        <v>310</v>
      </c>
      <c r="C473" s="59" t="s">
        <v>538</v>
      </c>
      <c r="D473" s="60">
        <v>310</v>
      </c>
      <c r="E473" s="59" t="s">
        <v>538</v>
      </c>
      <c r="F473" s="61">
        <v>31006</v>
      </c>
      <c r="G473" s="62" t="s">
        <v>542</v>
      </c>
      <c r="H473" s="5">
        <v>0</v>
      </c>
      <c r="I473" s="86">
        <v>45</v>
      </c>
      <c r="J473" s="6"/>
      <c r="K473" s="83">
        <v>0</v>
      </c>
      <c r="L473" s="104" t="s">
        <v>37</v>
      </c>
      <c r="M473" s="105"/>
      <c r="N473" s="106"/>
    </row>
    <row r="474" spans="2:14" ht="13.5" hidden="1" customHeight="1" x14ac:dyDescent="0.15">
      <c r="B474" s="16">
        <v>310</v>
      </c>
      <c r="C474" s="59" t="s">
        <v>538</v>
      </c>
      <c r="D474" s="60">
        <v>310</v>
      </c>
      <c r="E474" s="59" t="s">
        <v>538</v>
      </c>
      <c r="F474" s="61">
        <v>31008</v>
      </c>
      <c r="G474" s="62" t="s">
        <v>543</v>
      </c>
      <c r="H474" s="5">
        <v>0</v>
      </c>
      <c r="I474" s="86">
        <v>42</v>
      </c>
      <c r="J474" s="6"/>
      <c r="K474" s="83">
        <v>0</v>
      </c>
      <c r="L474" s="104" t="s">
        <v>37</v>
      </c>
      <c r="M474" s="105"/>
      <c r="N474" s="106"/>
    </row>
    <row r="475" spans="2:14" ht="13.5" hidden="1" customHeight="1" x14ac:dyDescent="0.15">
      <c r="B475" s="16">
        <v>310</v>
      </c>
      <c r="C475" s="59" t="s">
        <v>538</v>
      </c>
      <c r="D475" s="60">
        <v>310</v>
      </c>
      <c r="E475" s="59" t="s">
        <v>538</v>
      </c>
      <c r="F475" s="61">
        <v>31009</v>
      </c>
      <c r="G475" s="62" t="s">
        <v>544</v>
      </c>
      <c r="H475" s="5">
        <v>0</v>
      </c>
      <c r="I475" s="86">
        <v>35</v>
      </c>
      <c r="J475" s="6"/>
      <c r="K475" s="83">
        <v>0</v>
      </c>
      <c r="L475" s="104" t="s">
        <v>37</v>
      </c>
      <c r="M475" s="105"/>
      <c r="N475" s="106"/>
    </row>
    <row r="476" spans="2:14" ht="13.5" hidden="1" customHeight="1" x14ac:dyDescent="0.15">
      <c r="B476" s="16">
        <v>310</v>
      </c>
      <c r="C476" s="59" t="s">
        <v>538</v>
      </c>
      <c r="D476" s="60">
        <v>310</v>
      </c>
      <c r="E476" s="59" t="s">
        <v>538</v>
      </c>
      <c r="F476" s="61">
        <v>31010</v>
      </c>
      <c r="G476" s="62" t="s">
        <v>545</v>
      </c>
      <c r="H476" s="5">
        <v>0</v>
      </c>
      <c r="I476" s="86">
        <v>13</v>
      </c>
      <c r="J476" s="6"/>
      <c r="K476" s="83">
        <v>0</v>
      </c>
      <c r="L476" s="104" t="s">
        <v>37</v>
      </c>
      <c r="M476" s="105"/>
      <c r="N476" s="106"/>
    </row>
    <row r="477" spans="2:14" ht="13.5" hidden="1" customHeight="1" x14ac:dyDescent="0.15">
      <c r="B477" s="16">
        <v>310</v>
      </c>
      <c r="C477" s="59" t="s">
        <v>538</v>
      </c>
      <c r="D477" s="60">
        <v>310</v>
      </c>
      <c r="E477" s="59" t="s">
        <v>538</v>
      </c>
      <c r="F477" s="61">
        <v>31011</v>
      </c>
      <c r="G477" s="62" t="s">
        <v>546</v>
      </c>
      <c r="H477" s="5">
        <v>0</v>
      </c>
      <c r="I477" s="86">
        <v>55</v>
      </c>
      <c r="J477" s="6"/>
      <c r="K477" s="83">
        <v>0</v>
      </c>
      <c r="L477" s="104" t="s">
        <v>37</v>
      </c>
      <c r="M477" s="105"/>
      <c r="N477" s="106"/>
    </row>
    <row r="478" spans="2:14" ht="13.5" hidden="1" customHeight="1" x14ac:dyDescent="0.15">
      <c r="B478" s="16">
        <v>310</v>
      </c>
      <c r="C478" s="59" t="s">
        <v>538</v>
      </c>
      <c r="D478" s="60">
        <v>310</v>
      </c>
      <c r="E478" s="59" t="s">
        <v>538</v>
      </c>
      <c r="F478" s="61">
        <v>31012</v>
      </c>
      <c r="G478" s="62" t="s">
        <v>547</v>
      </c>
      <c r="H478" s="5">
        <v>0</v>
      </c>
      <c r="I478" s="86">
        <v>75</v>
      </c>
      <c r="J478" s="6"/>
      <c r="K478" s="83">
        <v>0</v>
      </c>
      <c r="L478" s="104" t="s">
        <v>37</v>
      </c>
      <c r="M478" s="105"/>
      <c r="N478" s="106"/>
    </row>
    <row r="479" spans="2:14" ht="13.5" hidden="1" customHeight="1" x14ac:dyDescent="0.15">
      <c r="B479" s="16">
        <v>310</v>
      </c>
      <c r="C479" s="59" t="s">
        <v>538</v>
      </c>
      <c r="D479" s="60">
        <v>310</v>
      </c>
      <c r="E479" s="59" t="s">
        <v>538</v>
      </c>
      <c r="F479" s="61">
        <v>31013</v>
      </c>
      <c r="G479" s="62" t="s">
        <v>548</v>
      </c>
      <c r="H479" s="5">
        <v>0</v>
      </c>
      <c r="I479" s="86">
        <v>60</v>
      </c>
      <c r="J479" s="6"/>
      <c r="K479" s="83">
        <v>0</v>
      </c>
      <c r="L479" s="104" t="s">
        <v>37</v>
      </c>
      <c r="M479" s="105"/>
      <c r="N479" s="106"/>
    </row>
    <row r="480" spans="2:14" ht="13.5" hidden="1" customHeight="1" x14ac:dyDescent="0.15">
      <c r="B480" s="16">
        <v>310</v>
      </c>
      <c r="C480" s="59" t="s">
        <v>538</v>
      </c>
      <c r="D480" s="60">
        <v>310</v>
      </c>
      <c r="E480" s="59" t="s">
        <v>538</v>
      </c>
      <c r="F480" s="61">
        <v>31014</v>
      </c>
      <c r="G480" s="62" t="s">
        <v>549</v>
      </c>
      <c r="H480" s="5">
        <v>0</v>
      </c>
      <c r="I480" s="86">
        <v>80</v>
      </c>
      <c r="J480" s="6"/>
      <c r="K480" s="83">
        <v>0</v>
      </c>
      <c r="L480" s="104" t="s">
        <v>37</v>
      </c>
      <c r="M480" s="105"/>
      <c r="N480" s="106"/>
    </row>
    <row r="481" spans="2:14" ht="13.5" hidden="1" customHeight="1" x14ac:dyDescent="0.15">
      <c r="B481" s="16">
        <v>310</v>
      </c>
      <c r="C481" s="59" t="s">
        <v>538</v>
      </c>
      <c r="D481" s="60">
        <v>310</v>
      </c>
      <c r="E481" s="59" t="s">
        <v>538</v>
      </c>
      <c r="F481" s="61">
        <v>31017</v>
      </c>
      <c r="G481" s="62" t="s">
        <v>550</v>
      </c>
      <c r="H481" s="5">
        <v>0</v>
      </c>
      <c r="I481" s="86">
        <v>30</v>
      </c>
      <c r="J481" s="6"/>
      <c r="K481" s="83">
        <v>0</v>
      </c>
      <c r="L481" s="104" t="s">
        <v>37</v>
      </c>
      <c r="M481" s="105"/>
      <c r="N481" s="106"/>
    </row>
    <row r="482" spans="2:14" ht="13.5" hidden="1" customHeight="1" x14ac:dyDescent="0.15">
      <c r="B482" s="16">
        <v>310</v>
      </c>
      <c r="C482" s="59" t="s">
        <v>538</v>
      </c>
      <c r="D482" s="60">
        <v>310</v>
      </c>
      <c r="E482" s="59" t="s">
        <v>538</v>
      </c>
      <c r="F482" s="61">
        <v>31018</v>
      </c>
      <c r="G482" s="62" t="s">
        <v>551</v>
      </c>
      <c r="H482" s="5">
        <v>0</v>
      </c>
      <c r="I482" s="86">
        <v>35</v>
      </c>
      <c r="J482" s="6"/>
      <c r="K482" s="83">
        <v>0</v>
      </c>
      <c r="L482" s="104" t="s">
        <v>37</v>
      </c>
      <c r="M482" s="105"/>
      <c r="N482" s="106"/>
    </row>
    <row r="483" spans="2:14" ht="13.5" hidden="1" customHeight="1" x14ac:dyDescent="0.15">
      <c r="B483" s="16">
        <v>310</v>
      </c>
      <c r="C483" s="59" t="s">
        <v>538</v>
      </c>
      <c r="D483" s="60">
        <v>310</v>
      </c>
      <c r="E483" s="59" t="s">
        <v>538</v>
      </c>
      <c r="F483" s="61">
        <v>31019</v>
      </c>
      <c r="G483" s="62" t="s">
        <v>552</v>
      </c>
      <c r="H483" s="5">
        <v>0</v>
      </c>
      <c r="I483" s="86">
        <v>124</v>
      </c>
      <c r="J483" s="6"/>
      <c r="K483" s="83">
        <v>0</v>
      </c>
      <c r="L483" s="104" t="s">
        <v>37</v>
      </c>
      <c r="M483" s="105"/>
      <c r="N483" s="106"/>
    </row>
    <row r="484" spans="2:14" ht="13.5" hidden="1" customHeight="1" x14ac:dyDescent="0.15">
      <c r="B484" s="16">
        <v>310</v>
      </c>
      <c r="C484" s="59" t="s">
        <v>538</v>
      </c>
      <c r="D484" s="60">
        <v>310</v>
      </c>
      <c r="E484" s="59" t="s">
        <v>538</v>
      </c>
      <c r="F484" s="61">
        <v>31020</v>
      </c>
      <c r="G484" s="62" t="s">
        <v>553</v>
      </c>
      <c r="H484" s="5">
        <v>0</v>
      </c>
      <c r="I484" s="86">
        <v>60</v>
      </c>
      <c r="J484" s="6"/>
      <c r="K484" s="83">
        <v>0</v>
      </c>
      <c r="L484" s="104" t="s">
        <v>37</v>
      </c>
      <c r="M484" s="105"/>
      <c r="N484" s="106"/>
    </row>
    <row r="485" spans="2:14" ht="13.5" hidden="1" customHeight="1" x14ac:dyDescent="0.15">
      <c r="B485" s="16">
        <v>310</v>
      </c>
      <c r="C485" s="59" t="s">
        <v>538</v>
      </c>
      <c r="D485" s="60">
        <v>310</v>
      </c>
      <c r="E485" s="59" t="s">
        <v>538</v>
      </c>
      <c r="F485" s="61">
        <v>31022</v>
      </c>
      <c r="G485" s="62" t="s">
        <v>554</v>
      </c>
      <c r="H485" s="5">
        <v>0</v>
      </c>
      <c r="I485" s="86">
        <v>40</v>
      </c>
      <c r="J485" s="6"/>
      <c r="K485" s="83">
        <v>0</v>
      </c>
      <c r="L485" s="104" t="s">
        <v>37</v>
      </c>
      <c r="M485" s="105"/>
      <c r="N485" s="106"/>
    </row>
    <row r="486" spans="2:14" ht="13.5" hidden="1" customHeight="1" x14ac:dyDescent="0.15">
      <c r="B486" s="16">
        <v>310</v>
      </c>
      <c r="C486" s="59" t="s">
        <v>538</v>
      </c>
      <c r="D486" s="60">
        <v>310</v>
      </c>
      <c r="E486" s="59" t="s">
        <v>538</v>
      </c>
      <c r="F486" s="61">
        <v>31026</v>
      </c>
      <c r="G486" s="62" t="s">
        <v>555</v>
      </c>
      <c r="H486" s="5">
        <v>0</v>
      </c>
      <c r="I486" s="86">
        <v>15</v>
      </c>
      <c r="J486" s="6"/>
      <c r="K486" s="83">
        <v>0</v>
      </c>
      <c r="L486" s="104" t="s">
        <v>37</v>
      </c>
      <c r="M486" s="105"/>
      <c r="N486" s="106"/>
    </row>
    <row r="487" spans="2:14" ht="13.5" hidden="1" customHeight="1" x14ac:dyDescent="0.15">
      <c r="B487" s="16">
        <v>310</v>
      </c>
      <c r="C487" s="59" t="s">
        <v>538</v>
      </c>
      <c r="D487" s="60">
        <v>310</v>
      </c>
      <c r="E487" s="59" t="s">
        <v>538</v>
      </c>
      <c r="F487" s="61">
        <v>31027</v>
      </c>
      <c r="G487" s="62" t="s">
        <v>556</v>
      </c>
      <c r="H487" s="5">
        <v>0</v>
      </c>
      <c r="I487" s="86">
        <v>0</v>
      </c>
      <c r="J487" s="6"/>
      <c r="K487" s="83">
        <v>0</v>
      </c>
      <c r="L487" s="104" t="s">
        <v>37</v>
      </c>
      <c r="M487" s="105"/>
      <c r="N487" s="106"/>
    </row>
    <row r="488" spans="2:14" ht="13.5" hidden="1" customHeight="1" x14ac:dyDescent="0.15">
      <c r="B488" s="16">
        <v>310</v>
      </c>
      <c r="C488" s="59" t="s">
        <v>538</v>
      </c>
      <c r="D488" s="60">
        <v>310</v>
      </c>
      <c r="E488" s="59" t="s">
        <v>538</v>
      </c>
      <c r="F488" s="61">
        <v>31029</v>
      </c>
      <c r="G488" s="62" t="s">
        <v>557</v>
      </c>
      <c r="H488" s="5">
        <v>0</v>
      </c>
      <c r="I488" s="86">
        <v>15</v>
      </c>
      <c r="J488" s="6"/>
      <c r="K488" s="83">
        <v>0</v>
      </c>
      <c r="L488" s="104" t="s">
        <v>37</v>
      </c>
      <c r="M488" s="105"/>
      <c r="N488" s="106"/>
    </row>
    <row r="489" spans="2:14" ht="13.5" hidden="1" customHeight="1" x14ac:dyDescent="0.15">
      <c r="B489" s="16">
        <v>310</v>
      </c>
      <c r="C489" s="59" t="s">
        <v>538</v>
      </c>
      <c r="D489" s="60">
        <v>310</v>
      </c>
      <c r="E489" s="59" t="s">
        <v>538</v>
      </c>
      <c r="F489" s="61">
        <v>55217</v>
      </c>
      <c r="G489" s="62" t="s">
        <v>558</v>
      </c>
      <c r="H489" s="5">
        <v>0</v>
      </c>
      <c r="I489" s="86">
        <v>8</v>
      </c>
      <c r="J489" s="6"/>
      <c r="K489" s="83">
        <v>0</v>
      </c>
      <c r="L489" s="104" t="s">
        <v>37</v>
      </c>
      <c r="M489" s="105"/>
      <c r="N489" s="106"/>
    </row>
    <row r="490" spans="2:14" ht="13.5" customHeight="1" x14ac:dyDescent="0.15">
      <c r="B490" s="16">
        <v>310</v>
      </c>
      <c r="C490" s="63" t="s">
        <v>538</v>
      </c>
      <c r="D490" s="64">
        <v>310</v>
      </c>
      <c r="E490" s="65" t="s">
        <v>538</v>
      </c>
      <c r="F490" s="66" t="s">
        <v>18</v>
      </c>
      <c r="G490" s="67" t="s">
        <v>559</v>
      </c>
      <c r="H490" s="21">
        <v>0</v>
      </c>
      <c r="I490" s="84">
        <f>SUM(I$470:I$489)</f>
        <v>1022</v>
      </c>
      <c r="J490" s="36">
        <f>K$490</f>
        <v>0</v>
      </c>
      <c r="K490" s="84">
        <f>SUM(K$470:K$489)</f>
        <v>0</v>
      </c>
      <c r="L490" s="119"/>
      <c r="M490" s="120"/>
      <c r="N490" s="121"/>
    </row>
    <row r="491" spans="2:14" ht="13.5" hidden="1" customHeight="1" x14ac:dyDescent="0.15">
      <c r="B491" s="16">
        <v>320</v>
      </c>
      <c r="C491" s="55" t="s">
        <v>560</v>
      </c>
      <c r="D491" s="56">
        <v>320</v>
      </c>
      <c r="E491" s="55" t="s">
        <v>560</v>
      </c>
      <c r="F491" s="57">
        <v>32001</v>
      </c>
      <c r="G491" s="58" t="s">
        <v>561</v>
      </c>
      <c r="H491" s="19">
        <v>0</v>
      </c>
      <c r="I491" s="85">
        <v>40</v>
      </c>
      <c r="J491" s="20"/>
      <c r="K491" s="82">
        <v>0</v>
      </c>
      <c r="L491" s="101" t="s">
        <v>37</v>
      </c>
      <c r="M491" s="102"/>
      <c r="N491" s="103"/>
    </row>
    <row r="492" spans="2:14" ht="13.5" hidden="1" customHeight="1" x14ac:dyDescent="0.15">
      <c r="B492" s="16">
        <v>320</v>
      </c>
      <c r="C492" s="59" t="s">
        <v>560</v>
      </c>
      <c r="D492" s="60">
        <v>320</v>
      </c>
      <c r="E492" s="59" t="s">
        <v>560</v>
      </c>
      <c r="F492" s="61">
        <v>32002</v>
      </c>
      <c r="G492" s="62" t="s">
        <v>562</v>
      </c>
      <c r="H492" s="5">
        <v>0</v>
      </c>
      <c r="I492" s="86">
        <v>30</v>
      </c>
      <c r="J492" s="6"/>
      <c r="K492" s="83">
        <v>0</v>
      </c>
      <c r="L492" s="104" t="s">
        <v>37</v>
      </c>
      <c r="M492" s="105"/>
      <c r="N492" s="106"/>
    </row>
    <row r="493" spans="2:14" ht="13.5" hidden="1" customHeight="1" x14ac:dyDescent="0.15">
      <c r="B493" s="16">
        <v>320</v>
      </c>
      <c r="C493" s="59" t="s">
        <v>560</v>
      </c>
      <c r="D493" s="60">
        <v>320</v>
      </c>
      <c r="E493" s="59" t="s">
        <v>560</v>
      </c>
      <c r="F493" s="61">
        <v>32003</v>
      </c>
      <c r="G493" s="62" t="s">
        <v>563</v>
      </c>
      <c r="H493" s="5">
        <v>0</v>
      </c>
      <c r="I493" s="86">
        <v>50</v>
      </c>
      <c r="J493" s="6"/>
      <c r="K493" s="83">
        <v>0</v>
      </c>
      <c r="L493" s="104" t="s">
        <v>37</v>
      </c>
      <c r="M493" s="105"/>
      <c r="N493" s="106"/>
    </row>
    <row r="494" spans="2:14" ht="13.5" hidden="1" customHeight="1" x14ac:dyDescent="0.15">
      <c r="B494" s="16">
        <v>320</v>
      </c>
      <c r="C494" s="59" t="s">
        <v>560</v>
      </c>
      <c r="D494" s="60">
        <v>320</v>
      </c>
      <c r="E494" s="59" t="s">
        <v>560</v>
      </c>
      <c r="F494" s="61">
        <v>32005</v>
      </c>
      <c r="G494" s="62" t="s">
        <v>564</v>
      </c>
      <c r="H494" s="5">
        <v>0</v>
      </c>
      <c r="I494" s="86">
        <v>20</v>
      </c>
      <c r="J494" s="6"/>
      <c r="K494" s="83">
        <v>0</v>
      </c>
      <c r="L494" s="104" t="s">
        <v>37</v>
      </c>
      <c r="M494" s="105"/>
      <c r="N494" s="106"/>
    </row>
    <row r="495" spans="2:14" ht="13.5" hidden="1" customHeight="1" x14ac:dyDescent="0.15">
      <c r="B495" s="16">
        <v>320</v>
      </c>
      <c r="C495" s="59" t="s">
        <v>560</v>
      </c>
      <c r="D495" s="60">
        <v>320</v>
      </c>
      <c r="E495" s="59" t="s">
        <v>560</v>
      </c>
      <c r="F495" s="61">
        <v>32006</v>
      </c>
      <c r="G495" s="62" t="s">
        <v>565</v>
      </c>
      <c r="H495" s="5">
        <v>0</v>
      </c>
      <c r="I495" s="86">
        <v>35</v>
      </c>
      <c r="J495" s="6"/>
      <c r="K495" s="83">
        <v>0</v>
      </c>
      <c r="L495" s="104" t="s">
        <v>37</v>
      </c>
      <c r="M495" s="105"/>
      <c r="N495" s="106"/>
    </row>
    <row r="496" spans="2:14" ht="13.5" hidden="1" customHeight="1" x14ac:dyDescent="0.15">
      <c r="B496" s="16">
        <v>320</v>
      </c>
      <c r="C496" s="59" t="s">
        <v>560</v>
      </c>
      <c r="D496" s="60">
        <v>320</v>
      </c>
      <c r="E496" s="59" t="s">
        <v>560</v>
      </c>
      <c r="F496" s="61">
        <v>32007</v>
      </c>
      <c r="G496" s="62" t="s">
        <v>566</v>
      </c>
      <c r="H496" s="5">
        <v>0</v>
      </c>
      <c r="I496" s="86">
        <v>165</v>
      </c>
      <c r="J496" s="6"/>
      <c r="K496" s="83">
        <v>0</v>
      </c>
      <c r="L496" s="104" t="s">
        <v>37</v>
      </c>
      <c r="M496" s="105"/>
      <c r="N496" s="106"/>
    </row>
    <row r="497" spans="2:14" ht="13.5" hidden="1" customHeight="1" x14ac:dyDescent="0.15">
      <c r="B497" s="16">
        <v>320</v>
      </c>
      <c r="C497" s="59" t="s">
        <v>560</v>
      </c>
      <c r="D497" s="60">
        <v>320</v>
      </c>
      <c r="E497" s="59" t="s">
        <v>560</v>
      </c>
      <c r="F497" s="61">
        <v>32009</v>
      </c>
      <c r="G497" s="62" t="s">
        <v>567</v>
      </c>
      <c r="H497" s="5">
        <v>0</v>
      </c>
      <c r="I497" s="86">
        <v>10</v>
      </c>
      <c r="J497" s="6"/>
      <c r="K497" s="83">
        <v>0</v>
      </c>
      <c r="L497" s="104" t="s">
        <v>37</v>
      </c>
      <c r="M497" s="105"/>
      <c r="N497" s="106"/>
    </row>
    <row r="498" spans="2:14" ht="13.5" hidden="1" customHeight="1" x14ac:dyDescent="0.15">
      <c r="B498" s="16">
        <v>320</v>
      </c>
      <c r="C498" s="59" t="s">
        <v>560</v>
      </c>
      <c r="D498" s="60">
        <v>320</v>
      </c>
      <c r="E498" s="59" t="s">
        <v>560</v>
      </c>
      <c r="F498" s="61">
        <v>32010</v>
      </c>
      <c r="G498" s="62" t="s">
        <v>568</v>
      </c>
      <c r="H498" s="5">
        <v>0</v>
      </c>
      <c r="I498" s="86">
        <v>20</v>
      </c>
      <c r="J498" s="6"/>
      <c r="K498" s="83">
        <v>0</v>
      </c>
      <c r="L498" s="104" t="s">
        <v>37</v>
      </c>
      <c r="M498" s="105"/>
      <c r="N498" s="106"/>
    </row>
    <row r="499" spans="2:14" ht="13.5" hidden="1" customHeight="1" x14ac:dyDescent="0.15">
      <c r="B499" s="16">
        <v>320</v>
      </c>
      <c r="C499" s="59" t="s">
        <v>560</v>
      </c>
      <c r="D499" s="60">
        <v>320</v>
      </c>
      <c r="E499" s="59" t="s">
        <v>560</v>
      </c>
      <c r="F499" s="61">
        <v>32011</v>
      </c>
      <c r="G499" s="62" t="s">
        <v>569</v>
      </c>
      <c r="H499" s="5">
        <v>0</v>
      </c>
      <c r="I499" s="86">
        <v>8</v>
      </c>
      <c r="J499" s="6"/>
      <c r="K499" s="83">
        <v>0</v>
      </c>
      <c r="L499" s="104" t="s">
        <v>37</v>
      </c>
      <c r="M499" s="105"/>
      <c r="N499" s="106"/>
    </row>
    <row r="500" spans="2:14" ht="13.5" hidden="1" customHeight="1" x14ac:dyDescent="0.15">
      <c r="B500" s="16">
        <v>320</v>
      </c>
      <c r="C500" s="59" t="s">
        <v>560</v>
      </c>
      <c r="D500" s="60">
        <v>320</v>
      </c>
      <c r="E500" s="59" t="s">
        <v>560</v>
      </c>
      <c r="F500" s="61">
        <v>32012</v>
      </c>
      <c r="G500" s="62" t="s">
        <v>570</v>
      </c>
      <c r="H500" s="5">
        <v>0</v>
      </c>
      <c r="I500" s="86">
        <v>8</v>
      </c>
      <c r="J500" s="6"/>
      <c r="K500" s="83">
        <v>0</v>
      </c>
      <c r="L500" s="104" t="s">
        <v>37</v>
      </c>
      <c r="M500" s="105"/>
      <c r="N500" s="106"/>
    </row>
    <row r="501" spans="2:14" ht="13.5" hidden="1" customHeight="1" x14ac:dyDescent="0.15">
      <c r="B501" s="16">
        <v>320</v>
      </c>
      <c r="C501" s="59" t="s">
        <v>560</v>
      </c>
      <c r="D501" s="60">
        <v>320</v>
      </c>
      <c r="E501" s="59" t="s">
        <v>560</v>
      </c>
      <c r="F501" s="61">
        <v>32013</v>
      </c>
      <c r="G501" s="62" t="s">
        <v>571</v>
      </c>
      <c r="H501" s="5">
        <v>0</v>
      </c>
      <c r="I501" s="86">
        <v>10</v>
      </c>
      <c r="J501" s="6"/>
      <c r="K501" s="83">
        <v>0</v>
      </c>
      <c r="L501" s="104" t="s">
        <v>37</v>
      </c>
      <c r="M501" s="105"/>
      <c r="N501" s="106"/>
    </row>
    <row r="502" spans="2:14" ht="13.5" hidden="1" customHeight="1" x14ac:dyDescent="0.15">
      <c r="B502" s="16">
        <v>320</v>
      </c>
      <c r="C502" s="59" t="s">
        <v>560</v>
      </c>
      <c r="D502" s="60">
        <v>320</v>
      </c>
      <c r="E502" s="59" t="s">
        <v>560</v>
      </c>
      <c r="F502" s="61">
        <v>32014</v>
      </c>
      <c r="G502" s="62" t="s">
        <v>572</v>
      </c>
      <c r="H502" s="5">
        <v>0</v>
      </c>
      <c r="I502" s="86">
        <v>20</v>
      </c>
      <c r="J502" s="6"/>
      <c r="K502" s="83">
        <v>0</v>
      </c>
      <c r="L502" s="104" t="s">
        <v>37</v>
      </c>
      <c r="M502" s="105"/>
      <c r="N502" s="106"/>
    </row>
    <row r="503" spans="2:14" ht="13.5" hidden="1" customHeight="1" x14ac:dyDescent="0.15">
      <c r="B503" s="16">
        <v>320</v>
      </c>
      <c r="C503" s="59" t="s">
        <v>560</v>
      </c>
      <c r="D503" s="60">
        <v>320</v>
      </c>
      <c r="E503" s="59" t="s">
        <v>560</v>
      </c>
      <c r="F503" s="61">
        <v>32015</v>
      </c>
      <c r="G503" s="62" t="s">
        <v>573</v>
      </c>
      <c r="H503" s="5">
        <v>0</v>
      </c>
      <c r="I503" s="86">
        <v>25</v>
      </c>
      <c r="J503" s="6"/>
      <c r="K503" s="83">
        <v>0</v>
      </c>
      <c r="L503" s="104" t="s">
        <v>37</v>
      </c>
      <c r="M503" s="105"/>
      <c r="N503" s="106"/>
    </row>
    <row r="504" spans="2:14" ht="13.5" hidden="1" customHeight="1" x14ac:dyDescent="0.15">
      <c r="B504" s="16">
        <v>320</v>
      </c>
      <c r="C504" s="59" t="s">
        <v>560</v>
      </c>
      <c r="D504" s="60">
        <v>320</v>
      </c>
      <c r="E504" s="59" t="s">
        <v>560</v>
      </c>
      <c r="F504" s="61">
        <v>32016</v>
      </c>
      <c r="G504" s="62" t="s">
        <v>574</v>
      </c>
      <c r="H504" s="5">
        <v>0</v>
      </c>
      <c r="I504" s="86">
        <v>35</v>
      </c>
      <c r="J504" s="6"/>
      <c r="K504" s="83">
        <v>0</v>
      </c>
      <c r="L504" s="104" t="s">
        <v>37</v>
      </c>
      <c r="M504" s="105"/>
      <c r="N504" s="106"/>
    </row>
    <row r="505" spans="2:14" ht="13.5" hidden="1" customHeight="1" x14ac:dyDescent="0.15">
      <c r="B505" s="16">
        <v>320</v>
      </c>
      <c r="C505" s="59" t="s">
        <v>560</v>
      </c>
      <c r="D505" s="60">
        <v>320</v>
      </c>
      <c r="E505" s="59" t="s">
        <v>560</v>
      </c>
      <c r="F505" s="61">
        <v>32017</v>
      </c>
      <c r="G505" s="62" t="s">
        <v>575</v>
      </c>
      <c r="H505" s="5">
        <v>0</v>
      </c>
      <c r="I505" s="86">
        <v>35</v>
      </c>
      <c r="J505" s="6"/>
      <c r="K505" s="83">
        <v>0</v>
      </c>
      <c r="L505" s="104" t="s">
        <v>37</v>
      </c>
      <c r="M505" s="105"/>
      <c r="N505" s="106"/>
    </row>
    <row r="506" spans="2:14" ht="13.5" hidden="1" customHeight="1" x14ac:dyDescent="0.15">
      <c r="B506" s="16">
        <v>320</v>
      </c>
      <c r="C506" s="59" t="s">
        <v>560</v>
      </c>
      <c r="D506" s="60">
        <v>320</v>
      </c>
      <c r="E506" s="59" t="s">
        <v>560</v>
      </c>
      <c r="F506" s="61">
        <v>55220</v>
      </c>
      <c r="G506" s="62" t="s">
        <v>576</v>
      </c>
      <c r="H506" s="5">
        <v>0</v>
      </c>
      <c r="I506" s="86">
        <v>51</v>
      </c>
      <c r="J506" s="6"/>
      <c r="K506" s="83">
        <v>0</v>
      </c>
      <c r="L506" s="104" t="s">
        <v>37</v>
      </c>
      <c r="M506" s="105"/>
      <c r="N506" s="106"/>
    </row>
    <row r="507" spans="2:14" ht="13.5" customHeight="1" x14ac:dyDescent="0.15">
      <c r="B507" s="16">
        <v>320</v>
      </c>
      <c r="C507" s="63" t="s">
        <v>560</v>
      </c>
      <c r="D507" s="64">
        <v>320</v>
      </c>
      <c r="E507" s="65" t="s">
        <v>560</v>
      </c>
      <c r="F507" s="66" t="s">
        <v>18</v>
      </c>
      <c r="G507" s="67" t="s">
        <v>577</v>
      </c>
      <c r="H507" s="21">
        <v>0</v>
      </c>
      <c r="I507" s="84">
        <f>SUM(I$491:I$506)</f>
        <v>562</v>
      </c>
      <c r="J507" s="36">
        <f>K$507</f>
        <v>0</v>
      </c>
      <c r="K507" s="84">
        <f>SUM(K$491:K$506)</f>
        <v>0</v>
      </c>
      <c r="L507" s="119"/>
      <c r="M507" s="120"/>
      <c r="N507" s="121"/>
    </row>
    <row r="508" spans="2:14" ht="13.5" hidden="1" customHeight="1" x14ac:dyDescent="0.15">
      <c r="B508" s="16">
        <v>330</v>
      </c>
      <c r="C508" s="55" t="s">
        <v>578</v>
      </c>
      <c r="D508" s="56">
        <v>330</v>
      </c>
      <c r="E508" s="55" t="s">
        <v>578</v>
      </c>
      <c r="F508" s="57">
        <v>33001</v>
      </c>
      <c r="G508" s="58" t="s">
        <v>579</v>
      </c>
      <c r="H508" s="19">
        <v>0</v>
      </c>
      <c r="I508" s="85">
        <v>50</v>
      </c>
      <c r="J508" s="20"/>
      <c r="K508" s="82">
        <v>0</v>
      </c>
      <c r="L508" s="101" t="s">
        <v>37</v>
      </c>
      <c r="M508" s="102"/>
      <c r="N508" s="103"/>
    </row>
    <row r="509" spans="2:14" ht="13.5" hidden="1" customHeight="1" x14ac:dyDescent="0.15">
      <c r="B509" s="16">
        <v>330</v>
      </c>
      <c r="C509" s="59" t="s">
        <v>578</v>
      </c>
      <c r="D509" s="60">
        <v>330</v>
      </c>
      <c r="E509" s="59" t="s">
        <v>578</v>
      </c>
      <c r="F509" s="61">
        <v>33003</v>
      </c>
      <c r="G509" s="62" t="s">
        <v>580</v>
      </c>
      <c r="H509" s="5">
        <v>0</v>
      </c>
      <c r="I509" s="86">
        <v>21</v>
      </c>
      <c r="J509" s="6"/>
      <c r="K509" s="83">
        <v>0</v>
      </c>
      <c r="L509" s="104" t="s">
        <v>37</v>
      </c>
      <c r="M509" s="105"/>
      <c r="N509" s="106"/>
    </row>
    <row r="510" spans="2:14" ht="13.5" hidden="1" customHeight="1" x14ac:dyDescent="0.15">
      <c r="B510" s="16">
        <v>330</v>
      </c>
      <c r="C510" s="59" t="s">
        <v>578</v>
      </c>
      <c r="D510" s="60">
        <v>330</v>
      </c>
      <c r="E510" s="59" t="s">
        <v>578</v>
      </c>
      <c r="F510" s="61">
        <v>33004</v>
      </c>
      <c r="G510" s="62" t="s">
        <v>581</v>
      </c>
      <c r="H510" s="5">
        <v>0</v>
      </c>
      <c r="I510" s="86">
        <v>25</v>
      </c>
      <c r="J510" s="6"/>
      <c r="K510" s="83">
        <v>0</v>
      </c>
      <c r="L510" s="104" t="s">
        <v>37</v>
      </c>
      <c r="M510" s="105"/>
      <c r="N510" s="106"/>
    </row>
    <row r="511" spans="2:14" ht="13.5" hidden="1" customHeight="1" x14ac:dyDescent="0.15">
      <c r="B511" s="16">
        <v>330</v>
      </c>
      <c r="C511" s="59" t="s">
        <v>578</v>
      </c>
      <c r="D511" s="60">
        <v>330</v>
      </c>
      <c r="E511" s="59" t="s">
        <v>578</v>
      </c>
      <c r="F511" s="61">
        <v>33006</v>
      </c>
      <c r="G511" s="62" t="s">
        <v>582</v>
      </c>
      <c r="H511" s="5">
        <v>0</v>
      </c>
      <c r="I511" s="86">
        <v>30</v>
      </c>
      <c r="J511" s="6"/>
      <c r="K511" s="83">
        <v>0</v>
      </c>
      <c r="L511" s="104" t="s">
        <v>37</v>
      </c>
      <c r="M511" s="105"/>
      <c r="N511" s="106"/>
    </row>
    <row r="512" spans="2:14" ht="13.5" hidden="1" customHeight="1" x14ac:dyDescent="0.15">
      <c r="B512" s="16">
        <v>330</v>
      </c>
      <c r="C512" s="59" t="s">
        <v>578</v>
      </c>
      <c r="D512" s="60">
        <v>330</v>
      </c>
      <c r="E512" s="59" t="s">
        <v>578</v>
      </c>
      <c r="F512" s="61">
        <v>33007</v>
      </c>
      <c r="G512" s="62" t="s">
        <v>583</v>
      </c>
      <c r="H512" s="5">
        <v>0</v>
      </c>
      <c r="I512" s="86">
        <v>20</v>
      </c>
      <c r="J512" s="6"/>
      <c r="K512" s="83">
        <v>0</v>
      </c>
      <c r="L512" s="104" t="s">
        <v>37</v>
      </c>
      <c r="M512" s="105"/>
      <c r="N512" s="106"/>
    </row>
    <row r="513" spans="2:14" ht="13.5" hidden="1" customHeight="1" x14ac:dyDescent="0.15">
      <c r="B513" s="16">
        <v>330</v>
      </c>
      <c r="C513" s="59" t="s">
        <v>578</v>
      </c>
      <c r="D513" s="60">
        <v>330</v>
      </c>
      <c r="E513" s="59" t="s">
        <v>578</v>
      </c>
      <c r="F513" s="61">
        <v>33008</v>
      </c>
      <c r="G513" s="62" t="s">
        <v>584</v>
      </c>
      <c r="H513" s="5">
        <v>0</v>
      </c>
      <c r="I513" s="86">
        <v>15</v>
      </c>
      <c r="J513" s="6"/>
      <c r="K513" s="83">
        <v>0</v>
      </c>
      <c r="L513" s="104" t="s">
        <v>37</v>
      </c>
      <c r="M513" s="105"/>
      <c r="N513" s="106"/>
    </row>
    <row r="514" spans="2:14" ht="13.5" hidden="1" customHeight="1" x14ac:dyDescent="0.15">
      <c r="B514" s="16">
        <v>330</v>
      </c>
      <c r="C514" s="59" t="s">
        <v>578</v>
      </c>
      <c r="D514" s="60">
        <v>330</v>
      </c>
      <c r="E514" s="59" t="s">
        <v>578</v>
      </c>
      <c r="F514" s="61">
        <v>33009</v>
      </c>
      <c r="G514" s="62" t="s">
        <v>585</v>
      </c>
      <c r="H514" s="5">
        <v>0</v>
      </c>
      <c r="I514" s="86">
        <v>10</v>
      </c>
      <c r="J514" s="6"/>
      <c r="K514" s="83">
        <v>0</v>
      </c>
      <c r="L514" s="104" t="s">
        <v>37</v>
      </c>
      <c r="M514" s="105"/>
      <c r="N514" s="106"/>
    </row>
    <row r="515" spans="2:14" ht="13.5" customHeight="1" x14ac:dyDescent="0.15">
      <c r="B515" s="16">
        <v>330</v>
      </c>
      <c r="C515" s="63" t="s">
        <v>578</v>
      </c>
      <c r="D515" s="64">
        <v>330</v>
      </c>
      <c r="E515" s="65" t="s">
        <v>578</v>
      </c>
      <c r="F515" s="66" t="s">
        <v>18</v>
      </c>
      <c r="G515" s="67" t="s">
        <v>586</v>
      </c>
      <c r="H515" s="21">
        <v>0</v>
      </c>
      <c r="I515" s="84">
        <f>SUM(I$508:I$514)</f>
        <v>171</v>
      </c>
      <c r="J515" s="36">
        <f>K$515</f>
        <v>0</v>
      </c>
      <c r="K515" s="84">
        <f>SUM(K$508:K$514)</f>
        <v>0</v>
      </c>
      <c r="L515" s="119"/>
      <c r="M515" s="120"/>
      <c r="N515" s="121"/>
    </row>
    <row r="516" spans="2:14" ht="13.5" hidden="1" customHeight="1" x14ac:dyDescent="0.15">
      <c r="B516" s="16">
        <v>340</v>
      </c>
      <c r="C516" s="55" t="s">
        <v>587</v>
      </c>
      <c r="D516" s="56">
        <v>340</v>
      </c>
      <c r="E516" s="55" t="s">
        <v>587</v>
      </c>
      <c r="F516" s="57">
        <v>34001</v>
      </c>
      <c r="G516" s="58" t="s">
        <v>588</v>
      </c>
      <c r="H516" s="19">
        <v>0</v>
      </c>
      <c r="I516" s="85">
        <v>470</v>
      </c>
      <c r="J516" s="20"/>
      <c r="K516" s="82">
        <v>0</v>
      </c>
      <c r="L516" s="101" t="s">
        <v>37</v>
      </c>
      <c r="M516" s="102"/>
      <c r="N516" s="103"/>
    </row>
    <row r="517" spans="2:14" ht="13.5" customHeight="1" x14ac:dyDescent="0.15">
      <c r="B517" s="16">
        <v>340</v>
      </c>
      <c r="C517" s="63" t="s">
        <v>587</v>
      </c>
      <c r="D517" s="64">
        <v>340</v>
      </c>
      <c r="E517" s="65" t="s">
        <v>587</v>
      </c>
      <c r="F517" s="66" t="s">
        <v>18</v>
      </c>
      <c r="G517" s="67" t="s">
        <v>589</v>
      </c>
      <c r="H517" s="21">
        <v>0</v>
      </c>
      <c r="I517" s="84">
        <f>SUM(I$516:I$516)</f>
        <v>470</v>
      </c>
      <c r="J517" s="36">
        <f>K$517</f>
        <v>0</v>
      </c>
      <c r="K517" s="84">
        <f>SUM(K$516:K$516)</f>
        <v>0</v>
      </c>
      <c r="L517" s="119"/>
      <c r="M517" s="120"/>
      <c r="N517" s="121"/>
    </row>
    <row r="518" spans="2:14" ht="13.5" hidden="1" customHeight="1" x14ac:dyDescent="0.15">
      <c r="B518" s="16">
        <v>350</v>
      </c>
      <c r="C518" s="55" t="s">
        <v>590</v>
      </c>
      <c r="D518" s="56">
        <v>350</v>
      </c>
      <c r="E518" s="55" t="s">
        <v>590</v>
      </c>
      <c r="F518" s="57">
        <v>35001</v>
      </c>
      <c r="G518" s="58" t="s">
        <v>591</v>
      </c>
      <c r="H518" s="19">
        <v>0</v>
      </c>
      <c r="I518" s="85">
        <v>30</v>
      </c>
      <c r="J518" s="20"/>
      <c r="K518" s="82">
        <v>0</v>
      </c>
      <c r="L518" s="101" t="s">
        <v>37</v>
      </c>
      <c r="M518" s="102"/>
      <c r="N518" s="103"/>
    </row>
    <row r="519" spans="2:14" ht="13.5" hidden="1" customHeight="1" x14ac:dyDescent="0.15">
      <c r="B519" s="16">
        <v>350</v>
      </c>
      <c r="C519" s="59" t="s">
        <v>590</v>
      </c>
      <c r="D519" s="60">
        <v>350</v>
      </c>
      <c r="E519" s="59" t="s">
        <v>590</v>
      </c>
      <c r="F519" s="61">
        <v>35002</v>
      </c>
      <c r="G519" s="62" t="s">
        <v>592</v>
      </c>
      <c r="H519" s="5">
        <v>0</v>
      </c>
      <c r="I519" s="86">
        <v>10</v>
      </c>
      <c r="J519" s="6"/>
      <c r="K519" s="83">
        <v>0</v>
      </c>
      <c r="L519" s="104" t="s">
        <v>37</v>
      </c>
      <c r="M519" s="105"/>
      <c r="N519" s="106"/>
    </row>
    <row r="520" spans="2:14" ht="13.5" hidden="1" customHeight="1" x14ac:dyDescent="0.15">
      <c r="B520" s="16">
        <v>350</v>
      </c>
      <c r="C520" s="59" t="s">
        <v>590</v>
      </c>
      <c r="D520" s="60">
        <v>350</v>
      </c>
      <c r="E520" s="59" t="s">
        <v>590</v>
      </c>
      <c r="F520" s="61">
        <v>35003</v>
      </c>
      <c r="G520" s="62" t="s">
        <v>593</v>
      </c>
      <c r="H520" s="5">
        <v>0</v>
      </c>
      <c r="I520" s="86">
        <v>16</v>
      </c>
      <c r="J520" s="6"/>
      <c r="K520" s="83">
        <v>0</v>
      </c>
      <c r="L520" s="104" t="s">
        <v>37</v>
      </c>
      <c r="M520" s="105"/>
      <c r="N520" s="106"/>
    </row>
    <row r="521" spans="2:14" ht="13.5" hidden="1" customHeight="1" x14ac:dyDescent="0.15">
      <c r="B521" s="16">
        <v>350</v>
      </c>
      <c r="C521" s="59" t="s">
        <v>590</v>
      </c>
      <c r="D521" s="60">
        <v>350</v>
      </c>
      <c r="E521" s="59" t="s">
        <v>590</v>
      </c>
      <c r="F521" s="61">
        <v>35004</v>
      </c>
      <c r="G521" s="62" t="s">
        <v>594</v>
      </c>
      <c r="H521" s="5">
        <v>0</v>
      </c>
      <c r="I521" s="86">
        <v>20</v>
      </c>
      <c r="J521" s="6"/>
      <c r="K521" s="83">
        <v>0</v>
      </c>
      <c r="L521" s="104" t="s">
        <v>37</v>
      </c>
      <c r="M521" s="105"/>
      <c r="N521" s="106"/>
    </row>
    <row r="522" spans="2:14" ht="13.5" hidden="1" customHeight="1" x14ac:dyDescent="0.15">
      <c r="B522" s="16">
        <v>350</v>
      </c>
      <c r="C522" s="59" t="s">
        <v>590</v>
      </c>
      <c r="D522" s="60">
        <v>350</v>
      </c>
      <c r="E522" s="59" t="s">
        <v>590</v>
      </c>
      <c r="F522" s="61">
        <v>35005</v>
      </c>
      <c r="G522" s="62" t="s">
        <v>595</v>
      </c>
      <c r="H522" s="5">
        <v>0</v>
      </c>
      <c r="I522" s="86">
        <v>0</v>
      </c>
      <c r="J522" s="6"/>
      <c r="K522" s="83">
        <v>0</v>
      </c>
      <c r="L522" s="104" t="s">
        <v>37</v>
      </c>
      <c r="M522" s="105"/>
      <c r="N522" s="106"/>
    </row>
    <row r="523" spans="2:14" ht="13.5" customHeight="1" x14ac:dyDescent="0.15">
      <c r="B523" s="16">
        <v>350</v>
      </c>
      <c r="C523" s="63" t="s">
        <v>590</v>
      </c>
      <c r="D523" s="64">
        <v>350</v>
      </c>
      <c r="E523" s="65" t="s">
        <v>590</v>
      </c>
      <c r="F523" s="66" t="s">
        <v>18</v>
      </c>
      <c r="G523" s="67" t="s">
        <v>596</v>
      </c>
      <c r="H523" s="21">
        <v>0</v>
      </c>
      <c r="I523" s="84">
        <f>SUM(I$518:I$522)</f>
        <v>76</v>
      </c>
      <c r="J523" s="36">
        <f>K$523</f>
        <v>0</v>
      </c>
      <c r="K523" s="84">
        <f>SUM(K$518:K$522)</f>
        <v>0</v>
      </c>
      <c r="L523" s="119"/>
      <c r="M523" s="120"/>
      <c r="N523" s="121"/>
    </row>
    <row r="524" spans="2:14" ht="13.5" hidden="1" customHeight="1" x14ac:dyDescent="0.15">
      <c r="B524" s="16">
        <v>360</v>
      </c>
      <c r="C524" s="55" t="s">
        <v>597</v>
      </c>
      <c r="D524" s="56">
        <v>360</v>
      </c>
      <c r="E524" s="55" t="s">
        <v>597</v>
      </c>
      <c r="F524" s="57">
        <v>36001</v>
      </c>
      <c r="G524" s="58" t="s">
        <v>598</v>
      </c>
      <c r="H524" s="19">
        <v>0</v>
      </c>
      <c r="I524" s="85">
        <v>85</v>
      </c>
      <c r="J524" s="20"/>
      <c r="K524" s="82">
        <v>0</v>
      </c>
      <c r="L524" s="101" t="s">
        <v>37</v>
      </c>
      <c r="M524" s="102"/>
      <c r="N524" s="103"/>
    </row>
    <row r="525" spans="2:14" ht="13.5" customHeight="1" x14ac:dyDescent="0.15">
      <c r="B525" s="16">
        <v>360</v>
      </c>
      <c r="C525" s="63" t="s">
        <v>597</v>
      </c>
      <c r="D525" s="64">
        <v>360</v>
      </c>
      <c r="E525" s="65" t="s">
        <v>597</v>
      </c>
      <c r="F525" s="66" t="s">
        <v>18</v>
      </c>
      <c r="G525" s="67" t="s">
        <v>599</v>
      </c>
      <c r="H525" s="21">
        <v>0</v>
      </c>
      <c r="I525" s="84">
        <f>SUM(I$524:I$524)</f>
        <v>85</v>
      </c>
      <c r="J525" s="36">
        <f>K$525</f>
        <v>0</v>
      </c>
      <c r="K525" s="84">
        <f>SUM(K$524:K$524)</f>
        <v>0</v>
      </c>
      <c r="L525" s="119"/>
      <c r="M525" s="120"/>
      <c r="N525" s="121"/>
    </row>
    <row r="526" spans="2:14" ht="13.5" hidden="1" customHeight="1" x14ac:dyDescent="0.15">
      <c r="B526" s="16">
        <v>370</v>
      </c>
      <c r="C526" s="55" t="s">
        <v>600</v>
      </c>
      <c r="D526" s="56">
        <v>371</v>
      </c>
      <c r="E526" s="55" t="s">
        <v>601</v>
      </c>
      <c r="F526" s="57">
        <v>37001</v>
      </c>
      <c r="G526" s="58" t="s">
        <v>602</v>
      </c>
      <c r="H526" s="19">
        <v>1</v>
      </c>
      <c r="I526" s="85">
        <v>90</v>
      </c>
      <c r="J526" s="20"/>
      <c r="K526" s="82">
        <v>0</v>
      </c>
      <c r="L526" s="101" t="s">
        <v>603</v>
      </c>
      <c r="M526" s="102"/>
      <c r="N526" s="103"/>
    </row>
    <row r="527" spans="2:14" ht="13.5" hidden="1" customHeight="1" x14ac:dyDescent="0.15">
      <c r="B527" s="16">
        <v>370</v>
      </c>
      <c r="C527" s="59" t="s">
        <v>600</v>
      </c>
      <c r="D527" s="60">
        <v>371</v>
      </c>
      <c r="E527" s="59" t="s">
        <v>601</v>
      </c>
      <c r="F527" s="61">
        <v>37003</v>
      </c>
      <c r="G527" s="62" t="s">
        <v>604</v>
      </c>
      <c r="H527" s="5">
        <v>1</v>
      </c>
      <c r="I527" s="86">
        <v>26</v>
      </c>
      <c r="J527" s="6"/>
      <c r="K527" s="83">
        <v>0</v>
      </c>
      <c r="L527" s="104" t="s">
        <v>603</v>
      </c>
      <c r="M527" s="105"/>
      <c r="N527" s="106"/>
    </row>
    <row r="528" spans="2:14" ht="13.5" hidden="1" customHeight="1" x14ac:dyDescent="0.15">
      <c r="B528" s="16">
        <v>370</v>
      </c>
      <c r="C528" s="59" t="s">
        <v>600</v>
      </c>
      <c r="D528" s="60">
        <v>371</v>
      </c>
      <c r="E528" s="59" t="s">
        <v>601</v>
      </c>
      <c r="F528" s="61">
        <v>37004</v>
      </c>
      <c r="G528" s="62" t="s">
        <v>605</v>
      </c>
      <c r="H528" s="5">
        <v>1</v>
      </c>
      <c r="I528" s="86">
        <v>40</v>
      </c>
      <c r="J528" s="6"/>
      <c r="K528" s="83">
        <v>0</v>
      </c>
      <c r="L528" s="104" t="s">
        <v>603</v>
      </c>
      <c r="M528" s="105"/>
      <c r="N528" s="106"/>
    </row>
    <row r="529" spans="2:14" ht="13.5" hidden="1" customHeight="1" x14ac:dyDescent="0.15">
      <c r="B529" s="16">
        <v>370</v>
      </c>
      <c r="C529" s="59" t="s">
        <v>600</v>
      </c>
      <c r="D529" s="60">
        <v>371</v>
      </c>
      <c r="E529" s="59" t="s">
        <v>601</v>
      </c>
      <c r="F529" s="61">
        <v>37005</v>
      </c>
      <c r="G529" s="62" t="s">
        <v>606</v>
      </c>
      <c r="H529" s="5">
        <v>1</v>
      </c>
      <c r="I529" s="86">
        <v>35</v>
      </c>
      <c r="J529" s="6"/>
      <c r="K529" s="83">
        <v>0</v>
      </c>
      <c r="L529" s="104" t="s">
        <v>603</v>
      </c>
      <c r="M529" s="105"/>
      <c r="N529" s="106"/>
    </row>
    <row r="530" spans="2:14" ht="13.5" hidden="1" customHeight="1" x14ac:dyDescent="0.15">
      <c r="B530" s="16">
        <v>370</v>
      </c>
      <c r="C530" s="59" t="s">
        <v>600</v>
      </c>
      <c r="D530" s="60">
        <v>371</v>
      </c>
      <c r="E530" s="59" t="s">
        <v>601</v>
      </c>
      <c r="F530" s="61">
        <v>37006</v>
      </c>
      <c r="G530" s="62" t="s">
        <v>607</v>
      </c>
      <c r="H530" s="5">
        <v>1</v>
      </c>
      <c r="I530" s="86">
        <v>35</v>
      </c>
      <c r="J530" s="6"/>
      <c r="K530" s="83">
        <v>0</v>
      </c>
      <c r="L530" s="104" t="s">
        <v>603</v>
      </c>
      <c r="M530" s="105"/>
      <c r="N530" s="106"/>
    </row>
    <row r="531" spans="2:14" ht="13.5" hidden="1" customHeight="1" x14ac:dyDescent="0.15">
      <c r="B531" s="16">
        <v>370</v>
      </c>
      <c r="C531" s="59" t="s">
        <v>600</v>
      </c>
      <c r="D531" s="60">
        <v>371</v>
      </c>
      <c r="E531" s="59" t="s">
        <v>601</v>
      </c>
      <c r="F531" s="61">
        <v>37007</v>
      </c>
      <c r="G531" s="62" t="s">
        <v>608</v>
      </c>
      <c r="H531" s="5">
        <v>1</v>
      </c>
      <c r="I531" s="86">
        <v>15</v>
      </c>
      <c r="J531" s="6"/>
      <c r="K531" s="83">
        <v>0</v>
      </c>
      <c r="L531" s="104" t="s">
        <v>603</v>
      </c>
      <c r="M531" s="105"/>
      <c r="N531" s="106"/>
    </row>
    <row r="532" spans="2:14" ht="13.5" hidden="1" customHeight="1" x14ac:dyDescent="0.15">
      <c r="B532" s="16">
        <v>370</v>
      </c>
      <c r="C532" s="59" t="s">
        <v>600</v>
      </c>
      <c r="D532" s="60">
        <v>371</v>
      </c>
      <c r="E532" s="59" t="s">
        <v>601</v>
      </c>
      <c r="F532" s="61">
        <v>37008</v>
      </c>
      <c r="G532" s="62" t="s">
        <v>609</v>
      </c>
      <c r="H532" s="5">
        <v>1</v>
      </c>
      <c r="I532" s="86">
        <v>25</v>
      </c>
      <c r="J532" s="6"/>
      <c r="K532" s="83">
        <v>0</v>
      </c>
      <c r="L532" s="104" t="s">
        <v>603</v>
      </c>
      <c r="M532" s="105"/>
      <c r="N532" s="106"/>
    </row>
    <row r="533" spans="2:14" ht="13.5" customHeight="1" x14ac:dyDescent="0.15">
      <c r="B533" s="16">
        <v>370</v>
      </c>
      <c r="C533" s="63" t="s">
        <v>600</v>
      </c>
      <c r="D533" s="64">
        <v>371</v>
      </c>
      <c r="E533" s="65" t="s">
        <v>601</v>
      </c>
      <c r="F533" s="66" t="s">
        <v>18</v>
      </c>
      <c r="G533" s="67" t="s">
        <v>610</v>
      </c>
      <c r="H533" s="21">
        <v>1</v>
      </c>
      <c r="I533" s="84">
        <f>SUM(I$526:I$532)</f>
        <v>266</v>
      </c>
      <c r="J533" s="36">
        <f>K$533</f>
        <v>0</v>
      </c>
      <c r="K533" s="84">
        <f>SUM(K$526:K$532)</f>
        <v>0</v>
      </c>
      <c r="L533" s="125" t="s">
        <v>685</v>
      </c>
      <c r="M533" s="126"/>
      <c r="N533" s="127"/>
    </row>
    <row r="534" spans="2:14" ht="13.5" hidden="1" customHeight="1" x14ac:dyDescent="0.15">
      <c r="B534" s="16">
        <v>370</v>
      </c>
      <c r="C534" s="55" t="s">
        <v>600</v>
      </c>
      <c r="D534" s="56">
        <v>372</v>
      </c>
      <c r="E534" s="55" t="s">
        <v>611</v>
      </c>
      <c r="F534" s="57">
        <v>38001</v>
      </c>
      <c r="G534" s="58" t="s">
        <v>612</v>
      </c>
      <c r="H534" s="19">
        <v>1</v>
      </c>
      <c r="I534" s="85">
        <v>65</v>
      </c>
      <c r="J534" s="20"/>
      <c r="K534" s="82">
        <v>0</v>
      </c>
      <c r="L534" s="101" t="s">
        <v>603</v>
      </c>
      <c r="M534" s="102"/>
      <c r="N534" s="103"/>
    </row>
    <row r="535" spans="2:14" ht="13.5" hidden="1" customHeight="1" x14ac:dyDescent="0.15">
      <c r="B535" s="16">
        <v>370</v>
      </c>
      <c r="C535" s="59" t="s">
        <v>600</v>
      </c>
      <c r="D535" s="60">
        <v>372</v>
      </c>
      <c r="E535" s="59" t="s">
        <v>611</v>
      </c>
      <c r="F535" s="61">
        <v>38002</v>
      </c>
      <c r="G535" s="62" t="s">
        <v>613</v>
      </c>
      <c r="H535" s="5">
        <v>1</v>
      </c>
      <c r="I535" s="86">
        <v>25</v>
      </c>
      <c r="J535" s="6"/>
      <c r="K535" s="83">
        <v>0</v>
      </c>
      <c r="L535" s="104" t="s">
        <v>603</v>
      </c>
      <c r="M535" s="105"/>
      <c r="N535" s="106"/>
    </row>
    <row r="536" spans="2:14" ht="13.5" hidden="1" customHeight="1" x14ac:dyDescent="0.15">
      <c r="B536" s="16">
        <v>370</v>
      </c>
      <c r="C536" s="59" t="s">
        <v>600</v>
      </c>
      <c r="D536" s="60">
        <v>372</v>
      </c>
      <c r="E536" s="59" t="s">
        <v>611</v>
      </c>
      <c r="F536" s="61">
        <v>38003</v>
      </c>
      <c r="G536" s="62" t="s">
        <v>614</v>
      </c>
      <c r="H536" s="5">
        <v>1</v>
      </c>
      <c r="I536" s="86">
        <v>60</v>
      </c>
      <c r="J536" s="6"/>
      <c r="K536" s="83">
        <v>0</v>
      </c>
      <c r="L536" s="104" t="s">
        <v>603</v>
      </c>
      <c r="M536" s="105"/>
      <c r="N536" s="106"/>
    </row>
    <row r="537" spans="2:14" ht="13.5" hidden="1" customHeight="1" x14ac:dyDescent="0.15">
      <c r="B537" s="16">
        <v>370</v>
      </c>
      <c r="C537" s="59" t="s">
        <v>600</v>
      </c>
      <c r="D537" s="60">
        <v>372</v>
      </c>
      <c r="E537" s="59" t="s">
        <v>611</v>
      </c>
      <c r="F537" s="61">
        <v>38004</v>
      </c>
      <c r="G537" s="62" t="s">
        <v>615</v>
      </c>
      <c r="H537" s="5">
        <v>1</v>
      </c>
      <c r="I537" s="86">
        <v>115</v>
      </c>
      <c r="J537" s="6"/>
      <c r="K537" s="83">
        <v>0</v>
      </c>
      <c r="L537" s="104" t="s">
        <v>603</v>
      </c>
      <c r="M537" s="105"/>
      <c r="N537" s="106"/>
    </row>
    <row r="538" spans="2:14" ht="13.5" hidden="1" customHeight="1" x14ac:dyDescent="0.15">
      <c r="B538" s="16">
        <v>370</v>
      </c>
      <c r="C538" s="59" t="s">
        <v>600</v>
      </c>
      <c r="D538" s="60">
        <v>372</v>
      </c>
      <c r="E538" s="59" t="s">
        <v>611</v>
      </c>
      <c r="F538" s="61">
        <v>38005</v>
      </c>
      <c r="G538" s="62" t="s">
        <v>616</v>
      </c>
      <c r="H538" s="5">
        <v>1</v>
      </c>
      <c r="I538" s="86">
        <v>20</v>
      </c>
      <c r="J538" s="6"/>
      <c r="K538" s="83">
        <v>0</v>
      </c>
      <c r="L538" s="104" t="s">
        <v>603</v>
      </c>
      <c r="M538" s="105"/>
      <c r="N538" s="106"/>
    </row>
    <row r="539" spans="2:14" ht="13.5" hidden="1" customHeight="1" x14ac:dyDescent="0.15">
      <c r="B539" s="16">
        <v>370</v>
      </c>
      <c r="C539" s="59" t="s">
        <v>600</v>
      </c>
      <c r="D539" s="60">
        <v>372</v>
      </c>
      <c r="E539" s="59" t="s">
        <v>611</v>
      </c>
      <c r="F539" s="61">
        <v>38007</v>
      </c>
      <c r="G539" s="62" t="s">
        <v>617</v>
      </c>
      <c r="H539" s="5">
        <v>1</v>
      </c>
      <c r="I539" s="86">
        <v>5</v>
      </c>
      <c r="J539" s="6"/>
      <c r="K539" s="83">
        <v>0</v>
      </c>
      <c r="L539" s="104" t="s">
        <v>603</v>
      </c>
      <c r="M539" s="105"/>
      <c r="N539" s="106"/>
    </row>
    <row r="540" spans="2:14" ht="13.5" hidden="1" customHeight="1" x14ac:dyDescent="0.15">
      <c r="B540" s="16">
        <v>370</v>
      </c>
      <c r="C540" s="59" t="s">
        <v>600</v>
      </c>
      <c r="D540" s="60">
        <v>372</v>
      </c>
      <c r="E540" s="59" t="s">
        <v>611</v>
      </c>
      <c r="F540" s="61">
        <v>38008</v>
      </c>
      <c r="G540" s="62" t="s">
        <v>618</v>
      </c>
      <c r="H540" s="5">
        <v>1</v>
      </c>
      <c r="I540" s="86">
        <v>25</v>
      </c>
      <c r="J540" s="6"/>
      <c r="K540" s="83">
        <v>0</v>
      </c>
      <c r="L540" s="104" t="s">
        <v>603</v>
      </c>
      <c r="M540" s="105"/>
      <c r="N540" s="106"/>
    </row>
    <row r="541" spans="2:14" ht="13.5" customHeight="1" x14ac:dyDescent="0.15">
      <c r="B541" s="16">
        <v>370</v>
      </c>
      <c r="C541" s="63" t="s">
        <v>600</v>
      </c>
      <c r="D541" s="64">
        <v>372</v>
      </c>
      <c r="E541" s="65" t="s">
        <v>611</v>
      </c>
      <c r="F541" s="66" t="s">
        <v>18</v>
      </c>
      <c r="G541" s="67" t="s">
        <v>619</v>
      </c>
      <c r="H541" s="21">
        <v>1</v>
      </c>
      <c r="I541" s="84">
        <f>SUM(I$534:I$540)</f>
        <v>315</v>
      </c>
      <c r="J541" s="36">
        <f>K$541</f>
        <v>0</v>
      </c>
      <c r="K541" s="84">
        <f>SUM(K$534:K$540)</f>
        <v>0</v>
      </c>
      <c r="L541" s="125" t="s">
        <v>685</v>
      </c>
      <c r="M541" s="126"/>
      <c r="N541" s="127"/>
    </row>
    <row r="542" spans="2:14" ht="13.5" hidden="1" customHeight="1" x14ac:dyDescent="0.15">
      <c r="B542" s="16">
        <v>390</v>
      </c>
      <c r="C542" s="55" t="s">
        <v>620</v>
      </c>
      <c r="D542" s="56">
        <v>390</v>
      </c>
      <c r="E542" s="55" t="s">
        <v>620</v>
      </c>
      <c r="F542" s="57">
        <v>39001</v>
      </c>
      <c r="G542" s="58" t="s">
        <v>621</v>
      </c>
      <c r="H542" s="19">
        <v>0</v>
      </c>
      <c r="I542" s="85">
        <v>45</v>
      </c>
      <c r="J542" s="20"/>
      <c r="K542" s="82">
        <v>0</v>
      </c>
      <c r="L542" s="101" t="s">
        <v>37</v>
      </c>
      <c r="M542" s="102"/>
      <c r="N542" s="103"/>
    </row>
    <row r="543" spans="2:14" ht="13.5" customHeight="1" x14ac:dyDescent="0.15">
      <c r="B543" s="16">
        <v>390</v>
      </c>
      <c r="C543" s="63" t="s">
        <v>620</v>
      </c>
      <c r="D543" s="64">
        <v>390</v>
      </c>
      <c r="E543" s="65" t="s">
        <v>620</v>
      </c>
      <c r="F543" s="66" t="s">
        <v>18</v>
      </c>
      <c r="G543" s="67" t="s">
        <v>622</v>
      </c>
      <c r="H543" s="21">
        <v>0</v>
      </c>
      <c r="I543" s="84">
        <f>SUM(I$542:I$542)</f>
        <v>45</v>
      </c>
      <c r="J543" s="36">
        <f>K$543</f>
        <v>0</v>
      </c>
      <c r="K543" s="84">
        <f>SUM(K$542:K$542)</f>
        <v>0</v>
      </c>
      <c r="L543" s="125"/>
      <c r="M543" s="126"/>
      <c r="N543" s="127"/>
    </row>
    <row r="544" spans="2:14" ht="13.5" hidden="1" customHeight="1" x14ac:dyDescent="0.15">
      <c r="B544" s="16">
        <v>400</v>
      </c>
      <c r="C544" s="55" t="s">
        <v>623</v>
      </c>
      <c r="D544" s="56">
        <v>400</v>
      </c>
      <c r="E544" s="55" t="s">
        <v>623</v>
      </c>
      <c r="F544" s="57">
        <v>40001</v>
      </c>
      <c r="G544" s="58" t="s">
        <v>624</v>
      </c>
      <c r="H544" s="19">
        <v>0</v>
      </c>
      <c r="I544" s="85">
        <v>50</v>
      </c>
      <c r="J544" s="20"/>
      <c r="K544" s="82">
        <v>0</v>
      </c>
      <c r="L544" s="101" t="s">
        <v>37</v>
      </c>
      <c r="M544" s="102"/>
      <c r="N544" s="103"/>
    </row>
    <row r="545" spans="2:14" ht="13.5" hidden="1" customHeight="1" x14ac:dyDescent="0.15">
      <c r="B545" s="16">
        <v>400</v>
      </c>
      <c r="C545" s="59" t="s">
        <v>623</v>
      </c>
      <c r="D545" s="60">
        <v>400</v>
      </c>
      <c r="E545" s="59" t="s">
        <v>623</v>
      </c>
      <c r="F545" s="61">
        <v>40002</v>
      </c>
      <c r="G545" s="62" t="s">
        <v>625</v>
      </c>
      <c r="H545" s="5">
        <v>0</v>
      </c>
      <c r="I545" s="86">
        <v>20</v>
      </c>
      <c r="J545" s="6"/>
      <c r="K545" s="83">
        <v>0</v>
      </c>
      <c r="L545" s="104" t="s">
        <v>37</v>
      </c>
      <c r="M545" s="105"/>
      <c r="N545" s="106"/>
    </row>
    <row r="546" spans="2:14" ht="13.5" customHeight="1" x14ac:dyDescent="0.15">
      <c r="B546" s="16">
        <v>400</v>
      </c>
      <c r="C546" s="63" t="s">
        <v>623</v>
      </c>
      <c r="D546" s="64">
        <v>400</v>
      </c>
      <c r="E546" s="65" t="s">
        <v>623</v>
      </c>
      <c r="F546" s="66" t="s">
        <v>18</v>
      </c>
      <c r="G546" s="67" t="s">
        <v>626</v>
      </c>
      <c r="H546" s="21">
        <v>0</v>
      </c>
      <c r="I546" s="84">
        <f>SUM(I$544:I$545)</f>
        <v>70</v>
      </c>
      <c r="J546" s="36">
        <f>K$546</f>
        <v>0</v>
      </c>
      <c r="K546" s="84">
        <f>SUM(K$544:K$545)</f>
        <v>0</v>
      </c>
      <c r="L546" s="125"/>
      <c r="M546" s="126"/>
      <c r="N546" s="127"/>
    </row>
    <row r="547" spans="2:14" ht="13.5" hidden="1" customHeight="1" x14ac:dyDescent="0.15">
      <c r="B547" s="16">
        <v>410</v>
      </c>
      <c r="C547" s="55" t="s">
        <v>627</v>
      </c>
      <c r="D547" s="56">
        <v>410</v>
      </c>
      <c r="E547" s="55" t="s">
        <v>627</v>
      </c>
      <c r="F547" s="57">
        <v>41001</v>
      </c>
      <c r="G547" s="58" t="s">
        <v>628</v>
      </c>
      <c r="H547" s="19">
        <v>1</v>
      </c>
      <c r="I547" s="85">
        <v>50</v>
      </c>
      <c r="J547" s="20"/>
      <c r="K547" s="82">
        <v>0</v>
      </c>
      <c r="L547" s="101" t="s">
        <v>603</v>
      </c>
      <c r="M547" s="102"/>
      <c r="N547" s="103"/>
    </row>
    <row r="548" spans="2:14" ht="13.5" customHeight="1" x14ac:dyDescent="0.15">
      <c r="B548" s="16">
        <v>410</v>
      </c>
      <c r="C548" s="63" t="s">
        <v>627</v>
      </c>
      <c r="D548" s="64">
        <v>410</v>
      </c>
      <c r="E548" s="65" t="s">
        <v>627</v>
      </c>
      <c r="F548" s="66" t="s">
        <v>18</v>
      </c>
      <c r="G548" s="67" t="s">
        <v>629</v>
      </c>
      <c r="H548" s="21">
        <v>1</v>
      </c>
      <c r="I548" s="84">
        <f>SUM(I$547:I$547)</f>
        <v>50</v>
      </c>
      <c r="J548" s="36">
        <f>K$548</f>
        <v>0</v>
      </c>
      <c r="K548" s="84">
        <f>SUM(K$547:K$547)</f>
        <v>0</v>
      </c>
      <c r="L548" s="125" t="s">
        <v>685</v>
      </c>
      <c r="M548" s="126"/>
      <c r="N548" s="127"/>
    </row>
    <row r="549" spans="2:14" ht="13.5" hidden="1" customHeight="1" x14ac:dyDescent="0.15">
      <c r="B549" s="16">
        <v>420</v>
      </c>
      <c r="C549" s="55" t="s">
        <v>630</v>
      </c>
      <c r="D549" s="56">
        <v>421</v>
      </c>
      <c r="E549" s="55" t="s">
        <v>631</v>
      </c>
      <c r="F549" s="57">
        <v>42002</v>
      </c>
      <c r="G549" s="58" t="s">
        <v>632</v>
      </c>
      <c r="H549" s="19">
        <v>1</v>
      </c>
      <c r="I549" s="85">
        <v>740</v>
      </c>
      <c r="J549" s="20"/>
      <c r="K549" s="82">
        <v>0</v>
      </c>
      <c r="L549" s="101" t="s">
        <v>603</v>
      </c>
      <c r="M549" s="102"/>
      <c r="N549" s="103"/>
    </row>
    <row r="550" spans="2:14" ht="13.5" hidden="1" customHeight="1" x14ac:dyDescent="0.15">
      <c r="B550" s="16">
        <v>420</v>
      </c>
      <c r="C550" s="59" t="s">
        <v>630</v>
      </c>
      <c r="D550" s="60">
        <v>421</v>
      </c>
      <c r="E550" s="59" t="s">
        <v>631</v>
      </c>
      <c r="F550" s="61">
        <v>42004</v>
      </c>
      <c r="G550" s="62" t="s">
        <v>633</v>
      </c>
      <c r="H550" s="5">
        <v>1</v>
      </c>
      <c r="I550" s="86">
        <v>10</v>
      </c>
      <c r="J550" s="6"/>
      <c r="K550" s="83">
        <v>0</v>
      </c>
      <c r="L550" s="104" t="s">
        <v>603</v>
      </c>
      <c r="M550" s="105"/>
      <c r="N550" s="106"/>
    </row>
    <row r="551" spans="2:14" ht="13.5" hidden="1" customHeight="1" x14ac:dyDescent="0.15">
      <c r="B551" s="16">
        <v>420</v>
      </c>
      <c r="C551" s="59" t="s">
        <v>630</v>
      </c>
      <c r="D551" s="60">
        <v>421</v>
      </c>
      <c r="E551" s="59" t="s">
        <v>631</v>
      </c>
      <c r="F551" s="61">
        <v>42005</v>
      </c>
      <c r="G551" s="62" t="s">
        <v>634</v>
      </c>
      <c r="H551" s="5">
        <v>1</v>
      </c>
      <c r="I551" s="86">
        <v>20</v>
      </c>
      <c r="J551" s="6"/>
      <c r="K551" s="83">
        <v>0</v>
      </c>
      <c r="L551" s="104" t="s">
        <v>603</v>
      </c>
      <c r="M551" s="105"/>
      <c r="N551" s="106"/>
    </row>
    <row r="552" spans="2:14" ht="13.5" hidden="1" customHeight="1" x14ac:dyDescent="0.15">
      <c r="B552" s="16">
        <v>420</v>
      </c>
      <c r="C552" s="59" t="s">
        <v>630</v>
      </c>
      <c r="D552" s="60">
        <v>421</v>
      </c>
      <c r="E552" s="59" t="s">
        <v>631</v>
      </c>
      <c r="F552" s="61">
        <v>42006</v>
      </c>
      <c r="G552" s="62" t="s">
        <v>635</v>
      </c>
      <c r="H552" s="5">
        <v>1</v>
      </c>
      <c r="I552" s="86">
        <v>60</v>
      </c>
      <c r="J552" s="6"/>
      <c r="K552" s="83">
        <v>0</v>
      </c>
      <c r="L552" s="104" t="s">
        <v>603</v>
      </c>
      <c r="M552" s="105"/>
      <c r="N552" s="106"/>
    </row>
    <row r="553" spans="2:14" ht="13.5" hidden="1" customHeight="1" x14ac:dyDescent="0.15">
      <c r="B553" s="16">
        <v>420</v>
      </c>
      <c r="C553" s="59" t="s">
        <v>630</v>
      </c>
      <c r="D553" s="60">
        <v>421</v>
      </c>
      <c r="E553" s="59" t="s">
        <v>631</v>
      </c>
      <c r="F553" s="61">
        <v>42008</v>
      </c>
      <c r="G553" s="62" t="s">
        <v>636</v>
      </c>
      <c r="H553" s="5">
        <v>1</v>
      </c>
      <c r="I553" s="86">
        <v>15</v>
      </c>
      <c r="J553" s="6"/>
      <c r="K553" s="83">
        <v>0</v>
      </c>
      <c r="L553" s="104" t="s">
        <v>603</v>
      </c>
      <c r="M553" s="105"/>
      <c r="N553" s="106"/>
    </row>
    <row r="554" spans="2:14" ht="13.5" hidden="1" customHeight="1" x14ac:dyDescent="0.15">
      <c r="B554" s="16">
        <v>420</v>
      </c>
      <c r="C554" s="59" t="s">
        <v>630</v>
      </c>
      <c r="D554" s="60">
        <v>421</v>
      </c>
      <c r="E554" s="59" t="s">
        <v>631</v>
      </c>
      <c r="F554" s="61">
        <v>42009</v>
      </c>
      <c r="G554" s="62" t="s">
        <v>637</v>
      </c>
      <c r="H554" s="5">
        <v>1</v>
      </c>
      <c r="I554" s="86">
        <v>5</v>
      </c>
      <c r="J554" s="6"/>
      <c r="K554" s="83">
        <v>0</v>
      </c>
      <c r="L554" s="104" t="s">
        <v>603</v>
      </c>
      <c r="M554" s="105"/>
      <c r="N554" s="106"/>
    </row>
    <row r="555" spans="2:14" ht="13.5" customHeight="1" x14ac:dyDescent="0.15">
      <c r="B555" s="16">
        <v>420</v>
      </c>
      <c r="C555" s="63" t="s">
        <v>630</v>
      </c>
      <c r="D555" s="64">
        <v>421</v>
      </c>
      <c r="E555" s="65" t="s">
        <v>631</v>
      </c>
      <c r="F555" s="66" t="s">
        <v>18</v>
      </c>
      <c r="G555" s="67" t="s">
        <v>638</v>
      </c>
      <c r="H555" s="21">
        <v>1</v>
      </c>
      <c r="I555" s="84">
        <f>SUM(I$549:I$554)</f>
        <v>850</v>
      </c>
      <c r="J555" s="36">
        <f>K$555</f>
        <v>0</v>
      </c>
      <c r="K555" s="84">
        <f>SUM(K$549:K$554)</f>
        <v>0</v>
      </c>
      <c r="L555" s="125" t="s">
        <v>685</v>
      </c>
      <c r="M555" s="126"/>
      <c r="N555" s="127"/>
    </row>
    <row r="556" spans="2:14" ht="13.5" hidden="1" customHeight="1" x14ac:dyDescent="0.15">
      <c r="B556" s="16">
        <v>420</v>
      </c>
      <c r="C556" s="55" t="s">
        <v>630</v>
      </c>
      <c r="D556" s="56">
        <v>422</v>
      </c>
      <c r="E556" s="55" t="s">
        <v>639</v>
      </c>
      <c r="F556" s="57">
        <v>43005</v>
      </c>
      <c r="G556" s="58" t="s">
        <v>640</v>
      </c>
      <c r="H556" s="19">
        <v>1</v>
      </c>
      <c r="I556" s="85">
        <v>20</v>
      </c>
      <c r="J556" s="20"/>
      <c r="K556" s="82">
        <v>0</v>
      </c>
      <c r="L556" s="101" t="s">
        <v>603</v>
      </c>
      <c r="M556" s="102"/>
      <c r="N556" s="103"/>
    </row>
    <row r="557" spans="2:14" ht="13.5" hidden="1" customHeight="1" x14ac:dyDescent="0.15">
      <c r="B557" s="16">
        <v>420</v>
      </c>
      <c r="C557" s="59" t="s">
        <v>630</v>
      </c>
      <c r="D557" s="60">
        <v>422</v>
      </c>
      <c r="E557" s="59" t="s">
        <v>639</v>
      </c>
      <c r="F557" s="61">
        <v>43006</v>
      </c>
      <c r="G557" s="62" t="s">
        <v>641</v>
      </c>
      <c r="H557" s="5">
        <v>1</v>
      </c>
      <c r="I557" s="86">
        <v>50</v>
      </c>
      <c r="J557" s="6"/>
      <c r="K557" s="83">
        <v>0</v>
      </c>
      <c r="L557" s="104" t="s">
        <v>603</v>
      </c>
      <c r="M557" s="105"/>
      <c r="N557" s="106"/>
    </row>
    <row r="558" spans="2:14" ht="13.5" customHeight="1" x14ac:dyDescent="0.15">
      <c r="B558" s="16">
        <v>420</v>
      </c>
      <c r="C558" s="63" t="s">
        <v>630</v>
      </c>
      <c r="D558" s="64">
        <v>422</v>
      </c>
      <c r="E558" s="65" t="s">
        <v>639</v>
      </c>
      <c r="F558" s="66" t="s">
        <v>18</v>
      </c>
      <c r="G558" s="67" t="s">
        <v>642</v>
      </c>
      <c r="H558" s="21">
        <v>1</v>
      </c>
      <c r="I558" s="84">
        <f>SUM(I$556:I$557)</f>
        <v>70</v>
      </c>
      <c r="J558" s="36">
        <f>K$558</f>
        <v>0</v>
      </c>
      <c r="K558" s="84">
        <f>SUM(K$556:K$557)</f>
        <v>0</v>
      </c>
      <c r="L558" s="125" t="s">
        <v>685</v>
      </c>
      <c r="M558" s="126"/>
      <c r="N558" s="127"/>
    </row>
    <row r="559" spans="2:14" ht="13.5" hidden="1" customHeight="1" x14ac:dyDescent="0.15">
      <c r="B559" s="16">
        <v>420</v>
      </c>
      <c r="C559" s="55" t="s">
        <v>630</v>
      </c>
      <c r="D559" s="56">
        <v>423</v>
      </c>
      <c r="E559" s="55" t="s">
        <v>643</v>
      </c>
      <c r="F559" s="57">
        <v>44002</v>
      </c>
      <c r="G559" s="58" t="s">
        <v>644</v>
      </c>
      <c r="H559" s="19">
        <v>1</v>
      </c>
      <c r="I559" s="85">
        <v>25</v>
      </c>
      <c r="J559" s="20"/>
      <c r="K559" s="82">
        <v>0</v>
      </c>
      <c r="L559" s="101" t="s">
        <v>603</v>
      </c>
      <c r="M559" s="102"/>
      <c r="N559" s="103"/>
    </row>
    <row r="560" spans="2:14" ht="13.5" customHeight="1" x14ac:dyDescent="0.15">
      <c r="B560" s="16">
        <v>420</v>
      </c>
      <c r="C560" s="63" t="s">
        <v>630</v>
      </c>
      <c r="D560" s="64">
        <v>423</v>
      </c>
      <c r="E560" s="65" t="s">
        <v>643</v>
      </c>
      <c r="F560" s="66" t="s">
        <v>18</v>
      </c>
      <c r="G560" s="67" t="s">
        <v>645</v>
      </c>
      <c r="H560" s="21">
        <v>1</v>
      </c>
      <c r="I560" s="84">
        <f>SUM(I$559:I$559)</f>
        <v>25</v>
      </c>
      <c r="J560" s="36">
        <f>K$560</f>
        <v>0</v>
      </c>
      <c r="K560" s="84">
        <f>SUM(K$559:K$559)</f>
        <v>0</v>
      </c>
      <c r="L560" s="125" t="s">
        <v>685</v>
      </c>
      <c r="M560" s="126"/>
      <c r="N560" s="127"/>
    </row>
    <row r="561" spans="2:14" ht="13.5" hidden="1" customHeight="1" x14ac:dyDescent="0.15">
      <c r="B561" s="16">
        <v>420</v>
      </c>
      <c r="C561" s="55" t="s">
        <v>630</v>
      </c>
      <c r="D561" s="56">
        <v>425</v>
      </c>
      <c r="E561" s="55" t="s">
        <v>646</v>
      </c>
      <c r="F561" s="57">
        <v>46001</v>
      </c>
      <c r="G561" s="58" t="s">
        <v>647</v>
      </c>
      <c r="H561" s="19">
        <v>1</v>
      </c>
      <c r="I561" s="85">
        <v>17</v>
      </c>
      <c r="J561" s="20"/>
      <c r="K561" s="82">
        <v>0</v>
      </c>
      <c r="L561" s="101" t="s">
        <v>603</v>
      </c>
      <c r="M561" s="102"/>
      <c r="N561" s="103"/>
    </row>
    <row r="562" spans="2:14" ht="13.5" hidden="1" customHeight="1" x14ac:dyDescent="0.15">
      <c r="B562" s="16">
        <v>420</v>
      </c>
      <c r="C562" s="59" t="s">
        <v>630</v>
      </c>
      <c r="D562" s="60">
        <v>425</v>
      </c>
      <c r="E562" s="59" t="s">
        <v>646</v>
      </c>
      <c r="F562" s="61">
        <v>46003</v>
      </c>
      <c r="G562" s="62" t="s">
        <v>648</v>
      </c>
      <c r="H562" s="5">
        <v>1</v>
      </c>
      <c r="I562" s="86">
        <v>15</v>
      </c>
      <c r="J562" s="6"/>
      <c r="K562" s="83">
        <v>0</v>
      </c>
      <c r="L562" s="104" t="s">
        <v>603</v>
      </c>
      <c r="M562" s="105"/>
      <c r="N562" s="106"/>
    </row>
    <row r="563" spans="2:14" ht="13.5" customHeight="1" x14ac:dyDescent="0.15">
      <c r="B563" s="16">
        <v>420</v>
      </c>
      <c r="C563" s="63" t="s">
        <v>630</v>
      </c>
      <c r="D563" s="64">
        <v>425</v>
      </c>
      <c r="E563" s="65" t="s">
        <v>646</v>
      </c>
      <c r="F563" s="66" t="s">
        <v>18</v>
      </c>
      <c r="G563" s="67" t="s">
        <v>649</v>
      </c>
      <c r="H563" s="21">
        <v>1</v>
      </c>
      <c r="I563" s="84">
        <f>SUM(I$561:I$562)</f>
        <v>32</v>
      </c>
      <c r="J563" s="36">
        <f>K$563</f>
        <v>0</v>
      </c>
      <c r="K563" s="84">
        <f>SUM(K$561:K$562)</f>
        <v>0</v>
      </c>
      <c r="L563" s="125" t="s">
        <v>685</v>
      </c>
      <c r="M563" s="126"/>
      <c r="N563" s="127"/>
    </row>
    <row r="564" spans="2:14" ht="13.5" hidden="1" customHeight="1" x14ac:dyDescent="0.15">
      <c r="B564" s="16">
        <v>470</v>
      </c>
      <c r="C564" s="55" t="s">
        <v>650</v>
      </c>
      <c r="D564" s="56">
        <v>470</v>
      </c>
      <c r="E564" s="55" t="s">
        <v>650</v>
      </c>
      <c r="F564" s="57">
        <v>47001</v>
      </c>
      <c r="G564" s="58" t="s">
        <v>651</v>
      </c>
      <c r="H564" s="19">
        <v>1</v>
      </c>
      <c r="I564" s="85">
        <v>31</v>
      </c>
      <c r="J564" s="20"/>
      <c r="K564" s="82">
        <v>0</v>
      </c>
      <c r="L564" s="101" t="s">
        <v>603</v>
      </c>
      <c r="M564" s="102"/>
      <c r="N564" s="103"/>
    </row>
    <row r="565" spans="2:14" ht="13.5" customHeight="1" x14ac:dyDescent="0.15">
      <c r="B565" s="16">
        <v>470</v>
      </c>
      <c r="C565" s="63" t="s">
        <v>650</v>
      </c>
      <c r="D565" s="64">
        <v>470</v>
      </c>
      <c r="E565" s="65" t="s">
        <v>650</v>
      </c>
      <c r="F565" s="66" t="s">
        <v>18</v>
      </c>
      <c r="G565" s="67" t="s">
        <v>652</v>
      </c>
      <c r="H565" s="21">
        <v>1</v>
      </c>
      <c r="I565" s="84">
        <f>SUM(I$564:I$564)</f>
        <v>31</v>
      </c>
      <c r="J565" s="36">
        <f>K$565</f>
        <v>0</v>
      </c>
      <c r="K565" s="84">
        <f>SUM(K$564:K$564)</f>
        <v>0</v>
      </c>
      <c r="L565" s="125" t="s">
        <v>685</v>
      </c>
      <c r="M565" s="126"/>
      <c r="N565" s="127"/>
    </row>
    <row r="566" spans="2:14" ht="13.5" hidden="1" customHeight="1" x14ac:dyDescent="0.15">
      <c r="B566" s="16">
        <v>480</v>
      </c>
      <c r="C566" s="55" t="s">
        <v>653</v>
      </c>
      <c r="D566" s="56">
        <v>480</v>
      </c>
      <c r="E566" s="55" t="s">
        <v>653</v>
      </c>
      <c r="F566" s="57">
        <v>48001</v>
      </c>
      <c r="G566" s="58" t="s">
        <v>654</v>
      </c>
      <c r="H566" s="19">
        <v>1</v>
      </c>
      <c r="I566" s="85">
        <v>485</v>
      </c>
      <c r="J566" s="20"/>
      <c r="K566" s="82">
        <v>0</v>
      </c>
      <c r="L566" s="101" t="s">
        <v>603</v>
      </c>
      <c r="M566" s="102"/>
      <c r="N566" s="103"/>
    </row>
    <row r="567" spans="2:14" ht="13.5" hidden="1" customHeight="1" x14ac:dyDescent="0.15">
      <c r="B567" s="16">
        <v>480</v>
      </c>
      <c r="C567" s="59" t="s">
        <v>653</v>
      </c>
      <c r="D567" s="60">
        <v>480</v>
      </c>
      <c r="E567" s="59" t="s">
        <v>653</v>
      </c>
      <c r="F567" s="61">
        <v>48003</v>
      </c>
      <c r="G567" s="62" t="s">
        <v>655</v>
      </c>
      <c r="H567" s="5">
        <v>1</v>
      </c>
      <c r="I567" s="86">
        <v>13</v>
      </c>
      <c r="J567" s="6"/>
      <c r="K567" s="83">
        <v>0</v>
      </c>
      <c r="L567" s="104" t="s">
        <v>603</v>
      </c>
      <c r="M567" s="105"/>
      <c r="N567" s="106"/>
    </row>
    <row r="568" spans="2:14" ht="13.5" hidden="1" customHeight="1" x14ac:dyDescent="0.15">
      <c r="B568" s="16">
        <v>480</v>
      </c>
      <c r="C568" s="59" t="s">
        <v>653</v>
      </c>
      <c r="D568" s="60">
        <v>480</v>
      </c>
      <c r="E568" s="59" t="s">
        <v>653</v>
      </c>
      <c r="F568" s="61">
        <v>48004</v>
      </c>
      <c r="G568" s="62" t="s">
        <v>656</v>
      </c>
      <c r="H568" s="5">
        <v>1</v>
      </c>
      <c r="I568" s="86">
        <v>50</v>
      </c>
      <c r="J568" s="6"/>
      <c r="K568" s="83">
        <v>0</v>
      </c>
      <c r="L568" s="104" t="s">
        <v>603</v>
      </c>
      <c r="M568" s="105"/>
      <c r="N568" s="106"/>
    </row>
    <row r="569" spans="2:14" ht="13.5" hidden="1" customHeight="1" x14ac:dyDescent="0.15">
      <c r="B569" s="16">
        <v>480</v>
      </c>
      <c r="C569" s="59" t="s">
        <v>653</v>
      </c>
      <c r="D569" s="60">
        <v>480</v>
      </c>
      <c r="E569" s="59" t="s">
        <v>653</v>
      </c>
      <c r="F569" s="61">
        <v>48005</v>
      </c>
      <c r="G569" s="62" t="s">
        <v>657</v>
      </c>
      <c r="H569" s="5">
        <v>1</v>
      </c>
      <c r="I569" s="86">
        <v>10</v>
      </c>
      <c r="J569" s="6"/>
      <c r="K569" s="83">
        <v>0</v>
      </c>
      <c r="L569" s="104" t="s">
        <v>603</v>
      </c>
      <c r="M569" s="105"/>
      <c r="N569" s="106"/>
    </row>
    <row r="570" spans="2:14" ht="13.5" hidden="1" customHeight="1" x14ac:dyDescent="0.15">
      <c r="B570" s="16">
        <v>480</v>
      </c>
      <c r="C570" s="59" t="s">
        <v>653</v>
      </c>
      <c r="D570" s="60">
        <v>480</v>
      </c>
      <c r="E570" s="59" t="s">
        <v>653</v>
      </c>
      <c r="F570" s="61">
        <v>48007</v>
      </c>
      <c r="G570" s="62" t="s">
        <v>658</v>
      </c>
      <c r="H570" s="5">
        <v>1</v>
      </c>
      <c r="I570" s="86">
        <v>25</v>
      </c>
      <c r="J570" s="6"/>
      <c r="K570" s="83">
        <v>0</v>
      </c>
      <c r="L570" s="104" t="s">
        <v>603</v>
      </c>
      <c r="M570" s="105"/>
      <c r="N570" s="106"/>
    </row>
    <row r="571" spans="2:14" ht="13.5" hidden="1" customHeight="1" x14ac:dyDescent="0.15">
      <c r="B571" s="16">
        <v>480</v>
      </c>
      <c r="C571" s="59" t="s">
        <v>653</v>
      </c>
      <c r="D571" s="60">
        <v>480</v>
      </c>
      <c r="E571" s="59" t="s">
        <v>653</v>
      </c>
      <c r="F571" s="61">
        <v>48009</v>
      </c>
      <c r="G571" s="62" t="s">
        <v>659</v>
      </c>
      <c r="H571" s="5">
        <v>1</v>
      </c>
      <c r="I571" s="86">
        <v>26</v>
      </c>
      <c r="J571" s="6"/>
      <c r="K571" s="83">
        <v>0</v>
      </c>
      <c r="L571" s="104" t="s">
        <v>603</v>
      </c>
      <c r="M571" s="105"/>
      <c r="N571" s="106"/>
    </row>
    <row r="572" spans="2:14" ht="13.5" hidden="1" customHeight="1" x14ac:dyDescent="0.15">
      <c r="B572" s="16">
        <v>480</v>
      </c>
      <c r="C572" s="59" t="s">
        <v>653</v>
      </c>
      <c r="D572" s="60">
        <v>480</v>
      </c>
      <c r="E572" s="59" t="s">
        <v>653</v>
      </c>
      <c r="F572" s="61">
        <v>48010</v>
      </c>
      <c r="G572" s="62" t="s">
        <v>660</v>
      </c>
      <c r="H572" s="5">
        <v>1</v>
      </c>
      <c r="I572" s="86">
        <v>35</v>
      </c>
      <c r="J572" s="6"/>
      <c r="K572" s="83">
        <v>0</v>
      </c>
      <c r="L572" s="104" t="s">
        <v>603</v>
      </c>
      <c r="M572" s="105"/>
      <c r="N572" s="106"/>
    </row>
    <row r="573" spans="2:14" ht="13.5" customHeight="1" x14ac:dyDescent="0.15">
      <c r="B573" s="16">
        <v>480</v>
      </c>
      <c r="C573" s="63" t="s">
        <v>653</v>
      </c>
      <c r="D573" s="64">
        <v>480</v>
      </c>
      <c r="E573" s="65" t="s">
        <v>653</v>
      </c>
      <c r="F573" s="66" t="s">
        <v>18</v>
      </c>
      <c r="G573" s="67" t="s">
        <v>661</v>
      </c>
      <c r="H573" s="21">
        <v>1</v>
      </c>
      <c r="I573" s="84">
        <f>SUM(I$566:I$572)</f>
        <v>644</v>
      </c>
      <c r="J573" s="36">
        <f>K$573</f>
        <v>0</v>
      </c>
      <c r="K573" s="84">
        <f>SUM(K$566:K$572)</f>
        <v>0</v>
      </c>
      <c r="L573" s="125" t="s">
        <v>685</v>
      </c>
      <c r="M573" s="126"/>
      <c r="N573" s="127"/>
    </row>
    <row r="574" spans="2:14" ht="13.5" hidden="1" customHeight="1" x14ac:dyDescent="0.15">
      <c r="B574" s="16">
        <v>490</v>
      </c>
      <c r="C574" s="55" t="s">
        <v>662</v>
      </c>
      <c r="D574" s="56">
        <v>490</v>
      </c>
      <c r="E574" s="55" t="s">
        <v>662</v>
      </c>
      <c r="F574" s="57">
        <v>49004</v>
      </c>
      <c r="G574" s="58" t="s">
        <v>663</v>
      </c>
      <c r="H574" s="19">
        <v>1</v>
      </c>
      <c r="I574" s="85">
        <v>10</v>
      </c>
      <c r="J574" s="20"/>
      <c r="K574" s="82">
        <v>0</v>
      </c>
      <c r="L574" s="101" t="s">
        <v>603</v>
      </c>
      <c r="M574" s="102"/>
      <c r="N574" s="103"/>
    </row>
    <row r="575" spans="2:14" ht="13.5" hidden="1" customHeight="1" x14ac:dyDescent="0.15">
      <c r="B575" s="16">
        <v>490</v>
      </c>
      <c r="C575" s="59" t="s">
        <v>662</v>
      </c>
      <c r="D575" s="60">
        <v>490</v>
      </c>
      <c r="E575" s="59" t="s">
        <v>662</v>
      </c>
      <c r="F575" s="61">
        <v>49005</v>
      </c>
      <c r="G575" s="62" t="s">
        <v>664</v>
      </c>
      <c r="H575" s="5">
        <v>1</v>
      </c>
      <c r="I575" s="86">
        <v>15</v>
      </c>
      <c r="J575" s="6"/>
      <c r="K575" s="83">
        <v>0</v>
      </c>
      <c r="L575" s="104" t="s">
        <v>603</v>
      </c>
      <c r="M575" s="105"/>
      <c r="N575" s="106"/>
    </row>
    <row r="576" spans="2:14" ht="13.5" hidden="1" customHeight="1" x14ac:dyDescent="0.15">
      <c r="B576" s="16">
        <v>490</v>
      </c>
      <c r="C576" s="59" t="s">
        <v>662</v>
      </c>
      <c r="D576" s="60">
        <v>490</v>
      </c>
      <c r="E576" s="59" t="s">
        <v>662</v>
      </c>
      <c r="F576" s="61">
        <v>49006</v>
      </c>
      <c r="G576" s="62" t="s">
        <v>665</v>
      </c>
      <c r="H576" s="5">
        <v>1</v>
      </c>
      <c r="I576" s="86">
        <v>7</v>
      </c>
      <c r="J576" s="6"/>
      <c r="K576" s="83">
        <v>0</v>
      </c>
      <c r="L576" s="104" t="s">
        <v>603</v>
      </c>
      <c r="M576" s="105"/>
      <c r="N576" s="106"/>
    </row>
    <row r="577" spans="2:14" ht="13.5" hidden="1" customHeight="1" x14ac:dyDescent="0.15">
      <c r="B577" s="16">
        <v>490</v>
      </c>
      <c r="C577" s="59" t="s">
        <v>662</v>
      </c>
      <c r="D577" s="60">
        <v>490</v>
      </c>
      <c r="E577" s="59" t="s">
        <v>662</v>
      </c>
      <c r="F577" s="61">
        <v>49007</v>
      </c>
      <c r="G577" s="62" t="s">
        <v>666</v>
      </c>
      <c r="H577" s="5">
        <v>1</v>
      </c>
      <c r="I577" s="86">
        <v>11</v>
      </c>
      <c r="J577" s="6"/>
      <c r="K577" s="83">
        <v>0</v>
      </c>
      <c r="L577" s="104" t="s">
        <v>603</v>
      </c>
      <c r="M577" s="105"/>
      <c r="N577" s="106"/>
    </row>
    <row r="578" spans="2:14" ht="13.5" hidden="1" customHeight="1" x14ac:dyDescent="0.15">
      <c r="B578" s="16">
        <v>490</v>
      </c>
      <c r="C578" s="59" t="s">
        <v>662</v>
      </c>
      <c r="D578" s="60">
        <v>490</v>
      </c>
      <c r="E578" s="59" t="s">
        <v>662</v>
      </c>
      <c r="F578" s="61">
        <v>49008</v>
      </c>
      <c r="G578" s="62" t="s">
        <v>667</v>
      </c>
      <c r="H578" s="5">
        <v>1</v>
      </c>
      <c r="I578" s="86">
        <v>5</v>
      </c>
      <c r="J578" s="6"/>
      <c r="K578" s="83">
        <v>0</v>
      </c>
      <c r="L578" s="104" t="s">
        <v>603</v>
      </c>
      <c r="M578" s="105"/>
      <c r="N578" s="106"/>
    </row>
    <row r="579" spans="2:14" ht="13.5" hidden="1" customHeight="1" x14ac:dyDescent="0.15">
      <c r="B579" s="16">
        <v>490</v>
      </c>
      <c r="C579" s="59" t="s">
        <v>662</v>
      </c>
      <c r="D579" s="60">
        <v>490</v>
      </c>
      <c r="E579" s="59" t="s">
        <v>662</v>
      </c>
      <c r="F579" s="61">
        <v>49009</v>
      </c>
      <c r="G579" s="62" t="s">
        <v>668</v>
      </c>
      <c r="H579" s="5">
        <v>1</v>
      </c>
      <c r="I579" s="86">
        <v>0</v>
      </c>
      <c r="J579" s="6"/>
      <c r="K579" s="83">
        <v>0</v>
      </c>
      <c r="L579" s="104" t="s">
        <v>603</v>
      </c>
      <c r="M579" s="105"/>
      <c r="N579" s="106"/>
    </row>
    <row r="580" spans="2:14" ht="13.5" hidden="1" customHeight="1" x14ac:dyDescent="0.15">
      <c r="B580" s="16">
        <v>490</v>
      </c>
      <c r="C580" s="59" t="s">
        <v>662</v>
      </c>
      <c r="D580" s="60">
        <v>490</v>
      </c>
      <c r="E580" s="59" t="s">
        <v>662</v>
      </c>
      <c r="F580" s="61">
        <v>49010</v>
      </c>
      <c r="G580" s="62" t="s">
        <v>669</v>
      </c>
      <c r="H580" s="5">
        <v>1</v>
      </c>
      <c r="I580" s="86">
        <v>2</v>
      </c>
      <c r="J580" s="6"/>
      <c r="K580" s="83">
        <v>0</v>
      </c>
      <c r="L580" s="104" t="s">
        <v>603</v>
      </c>
      <c r="M580" s="105"/>
      <c r="N580" s="106"/>
    </row>
    <row r="581" spans="2:14" ht="13.5" customHeight="1" x14ac:dyDescent="0.15">
      <c r="B581" s="16">
        <v>490</v>
      </c>
      <c r="C581" s="63" t="s">
        <v>662</v>
      </c>
      <c r="D581" s="64">
        <v>490</v>
      </c>
      <c r="E581" s="65" t="s">
        <v>662</v>
      </c>
      <c r="F581" s="66" t="s">
        <v>18</v>
      </c>
      <c r="G581" s="67" t="s">
        <v>670</v>
      </c>
      <c r="H581" s="21">
        <v>1</v>
      </c>
      <c r="I581" s="84">
        <f>SUM(I$574:I$580)</f>
        <v>50</v>
      </c>
      <c r="J581" s="36">
        <f>K$581</f>
        <v>0</v>
      </c>
      <c r="K581" s="84">
        <f>SUM(K$574:K$580)</f>
        <v>0</v>
      </c>
      <c r="L581" s="125" t="s">
        <v>685</v>
      </c>
      <c r="M581" s="126"/>
      <c r="N581" s="127"/>
    </row>
    <row r="582" spans="2:14" ht="13.5" hidden="1" customHeight="1" x14ac:dyDescent="0.15">
      <c r="B582" s="16">
        <v>500</v>
      </c>
      <c r="C582" s="55" t="s">
        <v>671</v>
      </c>
      <c r="D582" s="56">
        <v>500</v>
      </c>
      <c r="E582" s="55" t="s">
        <v>671</v>
      </c>
      <c r="F582" s="57">
        <v>50001</v>
      </c>
      <c r="G582" s="58" t="s">
        <v>672</v>
      </c>
      <c r="H582" s="19">
        <v>1</v>
      </c>
      <c r="I582" s="85">
        <v>40</v>
      </c>
      <c r="J582" s="20"/>
      <c r="K582" s="82">
        <v>0</v>
      </c>
      <c r="L582" s="101" t="s">
        <v>603</v>
      </c>
      <c r="M582" s="102"/>
      <c r="N582" s="103"/>
    </row>
    <row r="583" spans="2:14" ht="13.5" customHeight="1" x14ac:dyDescent="0.15">
      <c r="B583" s="16">
        <v>500</v>
      </c>
      <c r="C583" s="63" t="s">
        <v>671</v>
      </c>
      <c r="D583" s="64">
        <v>500</v>
      </c>
      <c r="E583" s="65" t="s">
        <v>671</v>
      </c>
      <c r="F583" s="66" t="s">
        <v>18</v>
      </c>
      <c r="G583" s="67" t="s">
        <v>673</v>
      </c>
      <c r="H583" s="21">
        <v>1</v>
      </c>
      <c r="I583" s="84">
        <f>SUM(I$582:I$582)</f>
        <v>40</v>
      </c>
      <c r="J583" s="36">
        <f>K$583</f>
        <v>0</v>
      </c>
      <c r="K583" s="84">
        <f>SUM(K$582:K$582)</f>
        <v>0</v>
      </c>
      <c r="L583" s="125" t="s">
        <v>685</v>
      </c>
      <c r="M583" s="126"/>
      <c r="N583" s="127"/>
    </row>
    <row r="584" spans="2:14" ht="13.5" hidden="1" customHeight="1" x14ac:dyDescent="0.15">
      <c r="B584" s="16">
        <v>520</v>
      </c>
      <c r="C584" s="55" t="s">
        <v>674</v>
      </c>
      <c r="D584" s="56">
        <v>520</v>
      </c>
      <c r="E584" s="55" t="s">
        <v>674</v>
      </c>
      <c r="F584" s="57">
        <v>52001</v>
      </c>
      <c r="G584" s="58" t="s">
        <v>675</v>
      </c>
      <c r="H584" s="19">
        <v>1</v>
      </c>
      <c r="I584" s="85">
        <v>40</v>
      </c>
      <c r="J584" s="20"/>
      <c r="K584" s="82">
        <v>0</v>
      </c>
      <c r="L584" s="101" t="s">
        <v>603</v>
      </c>
      <c r="M584" s="102"/>
      <c r="N584" s="103"/>
    </row>
    <row r="585" spans="2:14" ht="13.5" customHeight="1" x14ac:dyDescent="0.15">
      <c r="B585" s="16">
        <v>520</v>
      </c>
      <c r="C585" s="63" t="s">
        <v>674</v>
      </c>
      <c r="D585" s="64">
        <v>520</v>
      </c>
      <c r="E585" s="65" t="s">
        <v>674</v>
      </c>
      <c r="F585" s="66" t="s">
        <v>18</v>
      </c>
      <c r="G585" s="67" t="s">
        <v>676</v>
      </c>
      <c r="H585" s="21">
        <v>1</v>
      </c>
      <c r="I585" s="84">
        <f>SUM(I$584:I$584)</f>
        <v>40</v>
      </c>
      <c r="J585" s="36">
        <f>K$585</f>
        <v>0</v>
      </c>
      <c r="K585" s="84">
        <f>SUM(K$584:K$584)</f>
        <v>0</v>
      </c>
      <c r="L585" s="125" t="s">
        <v>685</v>
      </c>
      <c r="M585" s="126"/>
      <c r="N585" s="127"/>
    </row>
    <row r="586" spans="2:14" ht="13.5" hidden="1" customHeight="1" x14ac:dyDescent="0.15">
      <c r="B586" s="16">
        <v>530</v>
      </c>
      <c r="C586" s="55" t="s">
        <v>677</v>
      </c>
      <c r="D586" s="56">
        <v>530</v>
      </c>
      <c r="E586" s="55" t="s">
        <v>677</v>
      </c>
      <c r="F586" s="57">
        <v>53001</v>
      </c>
      <c r="G586" s="58" t="s">
        <v>678</v>
      </c>
      <c r="H586" s="19">
        <v>0</v>
      </c>
      <c r="I586" s="85">
        <v>40</v>
      </c>
      <c r="J586" s="20"/>
      <c r="K586" s="82">
        <v>0</v>
      </c>
      <c r="L586" s="101" t="s">
        <v>37</v>
      </c>
      <c r="M586" s="102"/>
      <c r="N586" s="103"/>
    </row>
    <row r="587" spans="2:14" ht="13.5" customHeight="1" x14ac:dyDescent="0.15">
      <c r="B587" s="16">
        <v>530</v>
      </c>
      <c r="C587" s="63" t="s">
        <v>677</v>
      </c>
      <c r="D587" s="64">
        <v>530</v>
      </c>
      <c r="E587" s="65" t="s">
        <v>677</v>
      </c>
      <c r="F587" s="66" t="s">
        <v>18</v>
      </c>
      <c r="G587" s="67" t="s">
        <v>679</v>
      </c>
      <c r="H587" s="21">
        <v>0</v>
      </c>
      <c r="I587" s="84">
        <f>SUM(I$586:I$586)</f>
        <v>40</v>
      </c>
      <c r="J587" s="36">
        <f>K$587</f>
        <v>0</v>
      </c>
      <c r="K587" s="84">
        <f>SUM(K$586:K$586)</f>
        <v>0</v>
      </c>
      <c r="L587" s="125"/>
      <c r="M587" s="126"/>
      <c r="N587" s="127"/>
    </row>
    <row r="588" spans="2:14" ht="13.5" hidden="1" customHeight="1" x14ac:dyDescent="0.15">
      <c r="B588" s="16">
        <v>540</v>
      </c>
      <c r="C588" s="55" t="s">
        <v>680</v>
      </c>
      <c r="D588" s="56">
        <v>540</v>
      </c>
      <c r="E588" s="55" t="s">
        <v>680</v>
      </c>
      <c r="F588" s="57">
        <v>54001</v>
      </c>
      <c r="G588" s="58" t="s">
        <v>681</v>
      </c>
      <c r="H588" s="19">
        <v>1</v>
      </c>
      <c r="I588" s="85">
        <v>0</v>
      </c>
      <c r="J588" s="20"/>
      <c r="K588" s="82">
        <v>0</v>
      </c>
      <c r="L588" s="101" t="s">
        <v>603</v>
      </c>
      <c r="M588" s="102"/>
      <c r="N588" s="103"/>
    </row>
    <row r="589" spans="2:14" ht="13.5" hidden="1" customHeight="1" x14ac:dyDescent="0.15">
      <c r="B589" s="16">
        <v>540</v>
      </c>
      <c r="C589" s="59" t="s">
        <v>680</v>
      </c>
      <c r="D589" s="60">
        <v>540</v>
      </c>
      <c r="E589" s="59" t="s">
        <v>680</v>
      </c>
      <c r="F589" s="61">
        <v>54002</v>
      </c>
      <c r="G589" s="62" t="s">
        <v>682</v>
      </c>
      <c r="H589" s="5">
        <v>1</v>
      </c>
      <c r="I589" s="86">
        <v>0</v>
      </c>
      <c r="J589" s="6"/>
      <c r="K589" s="83">
        <v>0</v>
      </c>
      <c r="L589" s="104" t="s">
        <v>603</v>
      </c>
      <c r="M589" s="105"/>
      <c r="N589" s="106"/>
    </row>
    <row r="590" spans="2:14" ht="13.5" hidden="1" customHeight="1" x14ac:dyDescent="0.15">
      <c r="B590" s="16">
        <v>540</v>
      </c>
      <c r="C590" s="59" t="s">
        <v>680</v>
      </c>
      <c r="D590" s="60">
        <v>540</v>
      </c>
      <c r="E590" s="59" t="s">
        <v>680</v>
      </c>
      <c r="F590" s="61">
        <v>54005</v>
      </c>
      <c r="G590" s="62" t="s">
        <v>683</v>
      </c>
      <c r="H590" s="5">
        <v>1</v>
      </c>
      <c r="I590" s="86">
        <v>0</v>
      </c>
      <c r="J590" s="6"/>
      <c r="K590" s="83">
        <v>0</v>
      </c>
      <c r="L590" s="104" t="s">
        <v>603</v>
      </c>
      <c r="M590" s="105"/>
      <c r="N590" s="106"/>
    </row>
    <row r="591" spans="2:14" ht="13.5" customHeight="1" x14ac:dyDescent="0.15">
      <c r="B591" s="16">
        <v>540</v>
      </c>
      <c r="C591" s="63" t="s">
        <v>680</v>
      </c>
      <c r="D591" s="64">
        <v>540</v>
      </c>
      <c r="E591" s="65" t="s">
        <v>680</v>
      </c>
      <c r="F591" s="66" t="s">
        <v>18</v>
      </c>
      <c r="G591" s="67" t="s">
        <v>684</v>
      </c>
      <c r="H591" s="21">
        <v>1</v>
      </c>
      <c r="I591" s="84">
        <f>SUM(I$588:I$590)</f>
        <v>0</v>
      </c>
      <c r="J591" s="36">
        <f>K$591</f>
        <v>0</v>
      </c>
      <c r="K591" s="84">
        <f>SUM(K$588:K$590)</f>
        <v>0</v>
      </c>
      <c r="L591" s="119"/>
      <c r="M591" s="120"/>
      <c r="N591" s="121"/>
    </row>
    <row r="592" spans="2:14" ht="13.5" hidden="1" customHeight="1" x14ac:dyDescent="0.15">
      <c r="B592" s="17" t="s">
        <v>7</v>
      </c>
      <c r="C592" s="68"/>
      <c r="D592" s="69" t="s">
        <v>7</v>
      </c>
      <c r="E592" s="68"/>
      <c r="F592" s="69" t="s">
        <v>6</v>
      </c>
      <c r="G592" s="70" t="s">
        <v>20</v>
      </c>
      <c r="H592" s="29">
        <v>0</v>
      </c>
      <c r="I592" s="37">
        <f>SUM(I$11:I$591)-I$20-I$34-I$41-I$50-I$63-I$77-I$94-I$126-I$137-I$146-I$157-I$164-I$183-I$194-I$211-I$221-I$229-I$240-I$248-I$258-I$268-I$277-I$281-I$289-I$300-I$317-I$327-I$344-I$349-I$357-I$375-I$385-I$399-I$406-I$420-I$427-I$453-I$469-I$490-I$507-I$515-I$517-I$523-I$525-I$533-I$541-I$543-I$546-I$548-I$555-I$558-I$560-I$563-I$565-I$573-I$581-I$583-I$585-I$587-I$591</f>
        <v>121677</v>
      </c>
      <c r="J592" s="38">
        <f>SUM(J$11:J$591)</f>
        <v>0</v>
      </c>
      <c r="K592" s="38">
        <f>SUM(K$11:K$591)-K$20-K$34-K$41-K$50-K$63-K$77-K$94-K$126-K$137-K$146-K$157-K$164-K$183-K$194-K$211-K$221-K$229-K$240-K$248-K$258-K$268-K$277-K$281-K$289-K$300-K$317-K$327-K$344-K$349-K$357-K$375-K$385-K$399-K$406-K$420-K$427-K$453-K$469-K$490-K$507-K$515-K$517-K$523-K$525-K$533-K$541-K$543-K$546-K$548-K$555-K$558-K$560-K$563-K$565-K$573-K$581-K$583-K$585-K$587-K$591</f>
        <v>0</v>
      </c>
      <c r="L592" s="122"/>
      <c r="M592" s="123"/>
      <c r="N592" s="124"/>
    </row>
  </sheetData>
  <sheetProtection autoFilter="0"/>
  <autoFilter ref="C10:N592" xr:uid="{00000000-0009-0000-0000-000000000000}">
    <filterColumn colId="4">
      <filters>
        <filter val="粟国村　全域"/>
        <filter val="伊江村　全域"/>
        <filter val="伊是名村　全域"/>
        <filter val="伊平屋村　全域"/>
        <filter val="浦添市　全域"/>
        <filter val="恩納村　全域"/>
        <filter val="嘉手納町　全域"/>
        <filter val="宜野座村　全域"/>
        <filter val="宜野湾市　全域"/>
        <filter val="旧コザ　全域"/>
        <filter val="旧伊良部町　全域"/>
        <filter val="旧羽地　全域"/>
        <filter val="旧屋我地　全域"/>
        <filter val="旧屋部　全域"/>
        <filter val="旧久志　全域"/>
        <filter val="旧玉城村　全域"/>
        <filter val="旧具志川　全域"/>
        <filter val="旧具志川村　全域"/>
        <filter val="旧具志頭村　全域"/>
        <filter val="旧佐敷町　全域"/>
        <filter val="旧勝連　全域"/>
        <filter val="旧上野村　全域"/>
        <filter val="旧城辺町　全域"/>
        <filter val="旧真和志地区　全域"/>
        <filter val="旧石川市　全域"/>
        <filter val="旧大里村　全域"/>
        <filter val="旧知念村　全域"/>
        <filter val="旧仲里村　全域"/>
        <filter val="旧東風平町　全域"/>
        <filter val="旧那覇地区　全域"/>
        <filter val="旧美里　全域"/>
        <filter val="旧平良市　全域"/>
        <filter val="旧名護　全域"/>
        <filter val="旧与那城　全域"/>
        <filter val="金武町　全域"/>
        <filter val="県外離島　全域"/>
        <filter val="国頭村　全域"/>
        <filter val="今帰仁村　全域"/>
        <filter val="座間味村　全域"/>
        <filter val="糸満市　全域"/>
        <filter val="首里　全域"/>
        <filter val="小禄　全域"/>
        <filter val="西原町　全域"/>
        <filter val="石垣市　全域"/>
        <filter val="多良間村　全域"/>
        <filter val="大宜味村　全域"/>
        <filter val="竹富町　全域"/>
        <filter val="中城村　全域"/>
        <filter val="渡嘉敷村　全域"/>
        <filter val="渡名喜村　全域"/>
        <filter val="東村　全域"/>
        <filter val="読谷村　全域"/>
        <filter val="南大東村　全域"/>
        <filter val="南風原町　全域"/>
        <filter val="豊見城市　全域"/>
        <filter val="北谷町　全域"/>
        <filter val="北中城村　全域"/>
        <filter val="本部町　全域"/>
        <filter val="与那原町　全域"/>
        <filter val="与那国町　全域"/>
      </filters>
    </filterColumn>
    <filterColumn colId="9" showButton="0"/>
    <filterColumn colId="10" showButton="0"/>
  </autoFilter>
  <mergeCells count="595">
    <mergeCell ref="B1:G1"/>
    <mergeCell ref="C2:C3"/>
    <mergeCell ref="E2:E3"/>
    <mergeCell ref="I2:K2"/>
    <mergeCell ref="G3:G4"/>
    <mergeCell ref="E5:G5"/>
    <mergeCell ref="K5:N5"/>
    <mergeCell ref="L11:N11"/>
    <mergeCell ref="L12:N12"/>
    <mergeCell ref="L13:N13"/>
    <mergeCell ref="L14:N14"/>
    <mergeCell ref="L15:N15"/>
    <mergeCell ref="L16:N16"/>
    <mergeCell ref="E6:G6"/>
    <mergeCell ref="K6:L6"/>
    <mergeCell ref="E7:G7"/>
    <mergeCell ref="K7:L7"/>
    <mergeCell ref="E8:N8"/>
    <mergeCell ref="L10:N10"/>
    <mergeCell ref="L23:N23"/>
    <mergeCell ref="L24:N24"/>
    <mergeCell ref="L25:N25"/>
    <mergeCell ref="L26:N26"/>
    <mergeCell ref="L27:N27"/>
    <mergeCell ref="L28:N28"/>
    <mergeCell ref="L17:N17"/>
    <mergeCell ref="L18:N18"/>
    <mergeCell ref="L19:N19"/>
    <mergeCell ref="L20:N20"/>
    <mergeCell ref="L21:N21"/>
    <mergeCell ref="L22:N22"/>
    <mergeCell ref="L35:N35"/>
    <mergeCell ref="L36:N36"/>
    <mergeCell ref="L37:N37"/>
    <mergeCell ref="L38:N38"/>
    <mergeCell ref="L39:N39"/>
    <mergeCell ref="L40:N40"/>
    <mergeCell ref="L29:N29"/>
    <mergeCell ref="L30:N30"/>
    <mergeCell ref="L31:N31"/>
    <mergeCell ref="L32:N32"/>
    <mergeCell ref="L33:N33"/>
    <mergeCell ref="L34:N34"/>
    <mergeCell ref="L47:N47"/>
    <mergeCell ref="L48:N48"/>
    <mergeCell ref="L49:N49"/>
    <mergeCell ref="L50:N50"/>
    <mergeCell ref="L51:N51"/>
    <mergeCell ref="L52:N52"/>
    <mergeCell ref="L41:N41"/>
    <mergeCell ref="L42:N42"/>
    <mergeCell ref="L43:N43"/>
    <mergeCell ref="L44:N44"/>
    <mergeCell ref="L45:N45"/>
    <mergeCell ref="L46:N46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95:N95"/>
    <mergeCell ref="L96:N96"/>
    <mergeCell ref="L97:N97"/>
    <mergeCell ref="L98:N98"/>
    <mergeCell ref="L99:N99"/>
    <mergeCell ref="L100:N100"/>
    <mergeCell ref="L89:N89"/>
    <mergeCell ref="L90:N90"/>
    <mergeCell ref="L91:N91"/>
    <mergeCell ref="L92:N92"/>
    <mergeCell ref="L93:N93"/>
    <mergeCell ref="L94:N94"/>
    <mergeCell ref="L107:N107"/>
    <mergeCell ref="L108:N108"/>
    <mergeCell ref="L109:N109"/>
    <mergeCell ref="L110:N110"/>
    <mergeCell ref="L111:N111"/>
    <mergeCell ref="L112:N112"/>
    <mergeCell ref="L101:N101"/>
    <mergeCell ref="L102:N102"/>
    <mergeCell ref="L103:N103"/>
    <mergeCell ref="L104:N104"/>
    <mergeCell ref="L105:N105"/>
    <mergeCell ref="L106:N106"/>
    <mergeCell ref="L119:N119"/>
    <mergeCell ref="L120:N120"/>
    <mergeCell ref="L121:N121"/>
    <mergeCell ref="L122:N122"/>
    <mergeCell ref="L123:N123"/>
    <mergeCell ref="L124:N124"/>
    <mergeCell ref="L113:N113"/>
    <mergeCell ref="L114:N114"/>
    <mergeCell ref="L115:N115"/>
    <mergeCell ref="L116:N116"/>
    <mergeCell ref="L117:N117"/>
    <mergeCell ref="L118:N118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55:N155"/>
    <mergeCell ref="L156:N156"/>
    <mergeCell ref="L157:N157"/>
    <mergeCell ref="L158:N158"/>
    <mergeCell ref="L159:N159"/>
    <mergeCell ref="L160:N160"/>
    <mergeCell ref="L149:N149"/>
    <mergeCell ref="L150:N150"/>
    <mergeCell ref="L151:N151"/>
    <mergeCell ref="L152:N152"/>
    <mergeCell ref="L153:N153"/>
    <mergeCell ref="L154:N154"/>
    <mergeCell ref="L167:N167"/>
    <mergeCell ref="L168:N168"/>
    <mergeCell ref="L169:N169"/>
    <mergeCell ref="L170:N170"/>
    <mergeCell ref="L171:N171"/>
    <mergeCell ref="L172:N172"/>
    <mergeCell ref="L161:N161"/>
    <mergeCell ref="L162:N162"/>
    <mergeCell ref="L163:N163"/>
    <mergeCell ref="L164:N164"/>
    <mergeCell ref="L165:N165"/>
    <mergeCell ref="L166:N166"/>
    <mergeCell ref="L179:N179"/>
    <mergeCell ref="L180:N180"/>
    <mergeCell ref="L181:N181"/>
    <mergeCell ref="L182:N182"/>
    <mergeCell ref="L183:N183"/>
    <mergeCell ref="L184:N184"/>
    <mergeCell ref="L173:N173"/>
    <mergeCell ref="L174:N174"/>
    <mergeCell ref="L175:N175"/>
    <mergeCell ref="L176:N176"/>
    <mergeCell ref="L177:N177"/>
    <mergeCell ref="L178:N178"/>
    <mergeCell ref="L191:N191"/>
    <mergeCell ref="L192:N192"/>
    <mergeCell ref="L193:N193"/>
    <mergeCell ref="L194:N194"/>
    <mergeCell ref="L195:N195"/>
    <mergeCell ref="L196:N196"/>
    <mergeCell ref="L185:N185"/>
    <mergeCell ref="L186:N186"/>
    <mergeCell ref="L187:N187"/>
    <mergeCell ref="L188:N188"/>
    <mergeCell ref="L189:N189"/>
    <mergeCell ref="L190:N190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51:N251"/>
    <mergeCell ref="L252:N252"/>
    <mergeCell ref="L253:N253"/>
    <mergeCell ref="L254:N254"/>
    <mergeCell ref="L255:N255"/>
    <mergeCell ref="L256:N256"/>
    <mergeCell ref="L245:N245"/>
    <mergeCell ref="L246:N246"/>
    <mergeCell ref="L247:N247"/>
    <mergeCell ref="L248:N248"/>
    <mergeCell ref="L249:N249"/>
    <mergeCell ref="L250:N250"/>
    <mergeCell ref="L263:N263"/>
    <mergeCell ref="L264:N264"/>
    <mergeCell ref="L265:N265"/>
    <mergeCell ref="L266:N266"/>
    <mergeCell ref="L267:N267"/>
    <mergeCell ref="L268:N268"/>
    <mergeCell ref="L257:N257"/>
    <mergeCell ref="L258:N258"/>
    <mergeCell ref="L259:N259"/>
    <mergeCell ref="L260:N260"/>
    <mergeCell ref="L261:N261"/>
    <mergeCell ref="L262:N262"/>
    <mergeCell ref="L275:N275"/>
    <mergeCell ref="L276:N276"/>
    <mergeCell ref="L277:N277"/>
    <mergeCell ref="L278:N278"/>
    <mergeCell ref="L279:N279"/>
    <mergeCell ref="L280:N280"/>
    <mergeCell ref="L269:N269"/>
    <mergeCell ref="L270:N270"/>
    <mergeCell ref="L271:N271"/>
    <mergeCell ref="L272:N272"/>
    <mergeCell ref="L273:N273"/>
    <mergeCell ref="L274:N274"/>
    <mergeCell ref="L287:N287"/>
    <mergeCell ref="L288:N288"/>
    <mergeCell ref="L289:N289"/>
    <mergeCell ref="L290:N290"/>
    <mergeCell ref="L291:N291"/>
    <mergeCell ref="L292:N292"/>
    <mergeCell ref="L281:N281"/>
    <mergeCell ref="L282:N282"/>
    <mergeCell ref="L283:N283"/>
    <mergeCell ref="L284:N284"/>
    <mergeCell ref="L285:N285"/>
    <mergeCell ref="L286:N286"/>
    <mergeCell ref="L299:N299"/>
    <mergeCell ref="L300:N300"/>
    <mergeCell ref="L301:N301"/>
    <mergeCell ref="L302:N302"/>
    <mergeCell ref="L303:N303"/>
    <mergeCell ref="L304:N304"/>
    <mergeCell ref="L293:N293"/>
    <mergeCell ref="L294:N294"/>
    <mergeCell ref="L295:N295"/>
    <mergeCell ref="L296:N296"/>
    <mergeCell ref="L297:N297"/>
    <mergeCell ref="L298:N298"/>
    <mergeCell ref="L311:N311"/>
    <mergeCell ref="L312:N312"/>
    <mergeCell ref="L313:N313"/>
    <mergeCell ref="L314:N314"/>
    <mergeCell ref="L315:N315"/>
    <mergeCell ref="L316:N316"/>
    <mergeCell ref="L305:N305"/>
    <mergeCell ref="L306:N306"/>
    <mergeCell ref="L307:N307"/>
    <mergeCell ref="L308:N308"/>
    <mergeCell ref="L309:N309"/>
    <mergeCell ref="L310:N310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35:N335"/>
    <mergeCell ref="L336:N336"/>
    <mergeCell ref="L337:N337"/>
    <mergeCell ref="L338:N338"/>
    <mergeCell ref="L339:N339"/>
    <mergeCell ref="L340:N340"/>
    <mergeCell ref="L329:N329"/>
    <mergeCell ref="L330:N330"/>
    <mergeCell ref="L331:N331"/>
    <mergeCell ref="L332:N332"/>
    <mergeCell ref="L333:N333"/>
    <mergeCell ref="L334:N334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59:N359"/>
    <mergeCell ref="L360:N360"/>
    <mergeCell ref="L361:N361"/>
    <mergeCell ref="L362:N362"/>
    <mergeCell ref="L363:N363"/>
    <mergeCell ref="L364:N364"/>
    <mergeCell ref="L353:N353"/>
    <mergeCell ref="L354:N354"/>
    <mergeCell ref="L355:N355"/>
    <mergeCell ref="L356:N356"/>
    <mergeCell ref="L357:N357"/>
    <mergeCell ref="L358:N358"/>
    <mergeCell ref="L371:N371"/>
    <mergeCell ref="L372:N372"/>
    <mergeCell ref="L373:N373"/>
    <mergeCell ref="L374:N374"/>
    <mergeCell ref="L375:N375"/>
    <mergeCell ref="L376:N376"/>
    <mergeCell ref="L365:N365"/>
    <mergeCell ref="L366:N366"/>
    <mergeCell ref="L367:N367"/>
    <mergeCell ref="L368:N368"/>
    <mergeCell ref="L369:N369"/>
    <mergeCell ref="L370:N370"/>
    <mergeCell ref="L383:N383"/>
    <mergeCell ref="L384:N384"/>
    <mergeCell ref="L385:N385"/>
    <mergeCell ref="L386:N386"/>
    <mergeCell ref="L387:N387"/>
    <mergeCell ref="L388:N388"/>
    <mergeCell ref="L377:N377"/>
    <mergeCell ref="L378:N378"/>
    <mergeCell ref="L379:N379"/>
    <mergeCell ref="L380:N380"/>
    <mergeCell ref="L381:N381"/>
    <mergeCell ref="L382:N382"/>
    <mergeCell ref="L395:N395"/>
    <mergeCell ref="L396:N396"/>
    <mergeCell ref="L397:N397"/>
    <mergeCell ref="L398:N398"/>
    <mergeCell ref="L399:N399"/>
    <mergeCell ref="L400:N400"/>
    <mergeCell ref="L389:N389"/>
    <mergeCell ref="L390:N390"/>
    <mergeCell ref="L391:N391"/>
    <mergeCell ref="L392:N392"/>
    <mergeCell ref="L393:N393"/>
    <mergeCell ref="L394:N394"/>
    <mergeCell ref="L407:N407"/>
    <mergeCell ref="L408:N408"/>
    <mergeCell ref="L409:N409"/>
    <mergeCell ref="L410:N410"/>
    <mergeCell ref="L411:N411"/>
    <mergeCell ref="L412:N412"/>
    <mergeCell ref="L401:N401"/>
    <mergeCell ref="L402:N402"/>
    <mergeCell ref="L403:N403"/>
    <mergeCell ref="L404:N404"/>
    <mergeCell ref="L405:N405"/>
    <mergeCell ref="L406:N406"/>
    <mergeCell ref="L419:N419"/>
    <mergeCell ref="L420:N420"/>
    <mergeCell ref="L421:N421"/>
    <mergeCell ref="L422:N422"/>
    <mergeCell ref="L423:N423"/>
    <mergeCell ref="L424:N424"/>
    <mergeCell ref="L413:N413"/>
    <mergeCell ref="L414:N414"/>
    <mergeCell ref="L415:N415"/>
    <mergeCell ref="L416:N416"/>
    <mergeCell ref="L417:N417"/>
    <mergeCell ref="L418:N418"/>
    <mergeCell ref="L431:N431"/>
    <mergeCell ref="L432:N432"/>
    <mergeCell ref="L433:N433"/>
    <mergeCell ref="L434:N434"/>
    <mergeCell ref="L435:N435"/>
    <mergeCell ref="L436:N436"/>
    <mergeCell ref="L425:N425"/>
    <mergeCell ref="L426:N426"/>
    <mergeCell ref="L427:N427"/>
    <mergeCell ref="L428:N428"/>
    <mergeCell ref="L429:N429"/>
    <mergeCell ref="L430:N430"/>
    <mergeCell ref="L443:N443"/>
    <mergeCell ref="L444:N444"/>
    <mergeCell ref="L445:N445"/>
    <mergeCell ref="L446:N446"/>
    <mergeCell ref="L447:N447"/>
    <mergeCell ref="L448:N448"/>
    <mergeCell ref="L437:N437"/>
    <mergeCell ref="L438:N438"/>
    <mergeCell ref="L439:N439"/>
    <mergeCell ref="L440:N440"/>
    <mergeCell ref="L441:N441"/>
    <mergeCell ref="L442:N442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515:N515"/>
    <mergeCell ref="L516:N516"/>
    <mergeCell ref="L517:N517"/>
    <mergeCell ref="L518:N518"/>
    <mergeCell ref="L519:N519"/>
    <mergeCell ref="L520:N520"/>
    <mergeCell ref="L509:N509"/>
    <mergeCell ref="L510:N510"/>
    <mergeCell ref="L511:N511"/>
    <mergeCell ref="L512:N512"/>
    <mergeCell ref="L513:N513"/>
    <mergeCell ref="L514:N514"/>
    <mergeCell ref="L527:N527"/>
    <mergeCell ref="L528:N528"/>
    <mergeCell ref="L529:N529"/>
    <mergeCell ref="L530:N530"/>
    <mergeCell ref="L531:N531"/>
    <mergeCell ref="L532:N532"/>
    <mergeCell ref="L521:N521"/>
    <mergeCell ref="L522:N522"/>
    <mergeCell ref="L523:N523"/>
    <mergeCell ref="L524:N524"/>
    <mergeCell ref="L525:N525"/>
    <mergeCell ref="L526:N526"/>
    <mergeCell ref="L539:N539"/>
    <mergeCell ref="L540:N540"/>
    <mergeCell ref="L541:N541"/>
    <mergeCell ref="L542:N542"/>
    <mergeCell ref="L543:N543"/>
    <mergeCell ref="L544:N544"/>
    <mergeCell ref="L533:N533"/>
    <mergeCell ref="L534:N534"/>
    <mergeCell ref="L535:N535"/>
    <mergeCell ref="L536:N536"/>
    <mergeCell ref="L537:N537"/>
    <mergeCell ref="L538:N538"/>
    <mergeCell ref="L551:N551"/>
    <mergeCell ref="L552:N552"/>
    <mergeCell ref="L553:N553"/>
    <mergeCell ref="L554:N554"/>
    <mergeCell ref="L555:N555"/>
    <mergeCell ref="L556:N556"/>
    <mergeCell ref="L545:N545"/>
    <mergeCell ref="L546:N546"/>
    <mergeCell ref="L547:N547"/>
    <mergeCell ref="L548:N548"/>
    <mergeCell ref="L549:N549"/>
    <mergeCell ref="L550:N550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75:N575"/>
    <mergeCell ref="L576:N576"/>
    <mergeCell ref="L577:N577"/>
    <mergeCell ref="L578:N578"/>
    <mergeCell ref="L579:N579"/>
    <mergeCell ref="L580:N580"/>
    <mergeCell ref="L569:N569"/>
    <mergeCell ref="L570:N570"/>
    <mergeCell ref="L571:N571"/>
    <mergeCell ref="L572:N572"/>
    <mergeCell ref="L573:N573"/>
    <mergeCell ref="L574:N574"/>
    <mergeCell ref="L587:N587"/>
    <mergeCell ref="L588:N588"/>
    <mergeCell ref="L589:N589"/>
    <mergeCell ref="L590:N590"/>
    <mergeCell ref="L591:N591"/>
    <mergeCell ref="L592:N592"/>
    <mergeCell ref="L581:N581"/>
    <mergeCell ref="L582:N582"/>
    <mergeCell ref="L583:N583"/>
    <mergeCell ref="L584:N584"/>
    <mergeCell ref="L585:N585"/>
    <mergeCell ref="L586:N586"/>
  </mergeCells>
  <phoneticPr fontId="3"/>
  <conditionalFormatting sqref="K11:K997">
    <cfRule type="expression" dxfId="0" priority="1">
      <formula>I11&lt;K11</formula>
    </cfRule>
  </conditionalFormatting>
  <pageMargins left="0.59055118110236227" right="0.59055118110236227" top="0.59055118110236227" bottom="0.59055118110236227" header="0.31496062992125984" footer="0.19685039370078741"/>
  <pageSetup paperSize="9" fitToHeight="0" orientation="portrait" r:id="rId1"/>
  <headerFooter>
    <oddFooter>&amp;C&amp;"メイリオ,レギュラー"&amp;8&amp;K00-024Ryukyu Shimpo Kaihatsu Co.Ltd.</oddFooter>
  </headerFooter>
  <rowBreaks count="1" manualBreakCount="1">
    <brk id="5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琉球新報</vt:lpstr>
      <vt:lpstr>琉球新報 (全域)</vt:lpstr>
      <vt:lpstr>琉球新報!_FilterDatabase</vt:lpstr>
      <vt:lpstr>琉球新報!Print_Titles</vt:lpstr>
      <vt:lpstr>'琉球新報 (全域)'!Print_Titles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Koji</dc:creator>
  <cp:lastModifiedBy>与座 司</cp:lastModifiedBy>
  <cp:lastPrinted>2020-06-19T02:34:16Z</cp:lastPrinted>
  <dcterms:created xsi:type="dcterms:W3CDTF">2019-09-04T07:10:28Z</dcterms:created>
  <dcterms:modified xsi:type="dcterms:W3CDTF">2026-05-15T10:38:38Z</dcterms:modified>
</cp:coreProperties>
</file>